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2"/>
  <workbookPr defaultThemeVersion="202300"/>
  <mc:AlternateContent xmlns:mc="http://schemas.openxmlformats.org/markup-compatibility/2006">
    <mc:Choice Requires="x15">
      <x15ac:absPath xmlns:x15ac="http://schemas.microsoft.com/office/spreadsheetml/2010/11/ac" url="/Users/annette/Documents/Ponyclub/OFFICE/Treasurer/"/>
    </mc:Choice>
  </mc:AlternateContent>
  <xr:revisionPtr revIDLastSave="0" documentId="8_{95EC43E5-F087-9E46-AD5A-3D8F3575347E}" xr6:coauthVersionLast="47" xr6:coauthVersionMax="47" xr10:uidLastSave="{00000000-0000-0000-0000-000000000000}"/>
  <bookViews>
    <workbookView xWindow="5280" yWindow="500" windowWidth="46180" windowHeight="23880" xr2:uid="{F96E34C1-8250-E64A-A825-251B118A6D87}"/>
  </bookViews>
  <sheets>
    <sheet name="Ledger" sheetId="2" r:id="rId1"/>
    <sheet name="Summary Report" sheetId="5" r:id="rId2"/>
    <sheet name="Itemized report" sheetId="8" r:id="rId3"/>
    <sheet name="COA" sheetId="4" r:id="rId4"/>
  </sheets>
  <definedNames>
    <definedName name="_xlnm._FilterDatabase" localSheetId="0" hidden="1">Ledger!$I$9:$I$233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5" l="1"/>
  <c r="E21" i="5"/>
  <c r="E20" i="5"/>
  <c r="E19" i="5"/>
  <c r="E18" i="5"/>
  <c r="E17" i="5"/>
  <c r="E16" i="5"/>
  <c r="E15" i="5"/>
  <c r="E14" i="5"/>
  <c r="E13" i="5"/>
  <c r="E12" i="5"/>
  <c r="E11" i="5"/>
  <c r="E10" i="5"/>
  <c r="E9" i="5"/>
  <c r="F55" i="8"/>
  <c r="F54" i="8"/>
  <c r="F53" i="8"/>
  <c r="F52" i="8"/>
  <c r="F51" i="8"/>
  <c r="F50" i="8"/>
  <c r="F49" i="8"/>
  <c r="F48" i="8"/>
  <c r="F47" i="8"/>
  <c r="F46" i="8"/>
  <c r="F45" i="8"/>
  <c r="F44" i="8"/>
  <c r="F43" i="8"/>
  <c r="F42" i="8"/>
  <c r="F41" i="8"/>
  <c r="F40" i="8"/>
  <c r="F39" i="8"/>
  <c r="F38" i="8"/>
  <c r="F37" i="8"/>
  <c r="F36" i="8"/>
  <c r="F35" i="8"/>
  <c r="F34" i="8"/>
  <c r="F33" i="8"/>
  <c r="F32" i="8"/>
  <c r="F31" i="8"/>
  <c r="F30" i="8"/>
  <c r="F29" i="8"/>
  <c r="F28" i="8"/>
  <c r="F27" i="8"/>
  <c r="F21" i="8"/>
  <c r="F20" i="8"/>
  <c r="F19" i="8"/>
  <c r="F18" i="8"/>
  <c r="F17" i="8"/>
  <c r="F16" i="8"/>
  <c r="F15" i="8"/>
  <c r="F14" i="8"/>
  <c r="F13" i="8"/>
  <c r="F12" i="8"/>
  <c r="F11" i="8"/>
  <c r="F10" i="8"/>
  <c r="F9" i="8"/>
  <c r="F8" i="8"/>
  <c r="E41" i="5"/>
  <c r="E40" i="5"/>
  <c r="E39" i="5"/>
  <c r="L38" i="5"/>
  <c r="E38" i="5"/>
  <c r="L37" i="5"/>
  <c r="E37" i="5"/>
  <c r="L36" i="5"/>
  <c r="E36" i="5"/>
  <c r="K35" i="5"/>
  <c r="E35" i="5"/>
  <c r="L34" i="5"/>
  <c r="E34" i="5"/>
  <c r="K33" i="5"/>
  <c r="E33" i="5"/>
  <c r="L32" i="5"/>
  <c r="E32" i="5"/>
  <c r="K31" i="5"/>
  <c r="E31" i="5"/>
  <c r="L30" i="5"/>
  <c r="E30" i="5"/>
  <c r="K29" i="5"/>
  <c r="E29" i="5"/>
  <c r="E28" i="5"/>
  <c r="F43" i="5" l="1"/>
  <c r="F24" i="5"/>
  <c r="C4" i="5"/>
  <c r="D4" i="8"/>
  <c r="B6" i="2" a="1"/>
  <c r="B6" i="2" s="1"/>
  <c r="C46" i="5" s="1"/>
  <c r="B41" i="5"/>
  <c r="B40" i="5"/>
  <c r="B39" i="5"/>
  <c r="B38" i="5"/>
  <c r="B37" i="5"/>
  <c r="B36" i="5"/>
  <c r="B35" i="5"/>
  <c r="I38" i="5"/>
  <c r="I37" i="5"/>
  <c r="I36" i="5"/>
  <c r="I35" i="5"/>
  <c r="I34" i="5"/>
  <c r="I33" i="5"/>
  <c r="B30" i="5"/>
  <c r="I32" i="5"/>
  <c r="I31" i="5"/>
  <c r="I30" i="5"/>
  <c r="I29" i="5"/>
  <c r="B55" i="8"/>
  <c r="B54" i="8"/>
  <c r="B53" i="8"/>
  <c r="B52" i="8"/>
  <c r="B51" i="8"/>
  <c r="B50" i="8"/>
  <c r="B49" i="8"/>
  <c r="B48" i="8"/>
  <c r="B47" i="8"/>
  <c r="B46" i="8"/>
  <c r="B45" i="8"/>
  <c r="B44" i="8"/>
  <c r="B43" i="8"/>
  <c r="B42" i="8"/>
  <c r="B41" i="8"/>
  <c r="B40" i="8"/>
  <c r="B39" i="8"/>
  <c r="B38" i="8"/>
  <c r="B37" i="8"/>
  <c r="B36" i="8"/>
  <c r="B35" i="8"/>
  <c r="B34" i="8"/>
  <c r="B33" i="8"/>
  <c r="B32" i="8"/>
  <c r="B31" i="8"/>
  <c r="B30" i="8"/>
  <c r="B29" i="8"/>
  <c r="B28" i="8"/>
  <c r="U2" i="8"/>
  <c r="T2" i="8"/>
  <c r="S2" i="8"/>
  <c r="R2" i="8"/>
  <c r="Q2" i="8"/>
  <c r="P2" i="8"/>
  <c r="O2" i="8"/>
  <c r="N2" i="8"/>
  <c r="M2" i="8"/>
  <c r="L2" i="8"/>
  <c r="K2" i="8"/>
  <c r="J2" i="8"/>
  <c r="B27" i="8"/>
  <c r="B21" i="8"/>
  <c r="B20" i="8"/>
  <c r="B19" i="8"/>
  <c r="B18" i="8"/>
  <c r="B17" i="8"/>
  <c r="B16" i="8"/>
  <c r="B15" i="8"/>
  <c r="B14" i="8"/>
  <c r="B13" i="8"/>
  <c r="B12" i="8"/>
  <c r="B11" i="8"/>
  <c r="B10" i="8"/>
  <c r="B9" i="8"/>
  <c r="B8" i="8"/>
  <c r="F4" i="8"/>
  <c r="B28" i="5"/>
  <c r="B21" i="5"/>
  <c r="B20" i="5"/>
  <c r="B19" i="5"/>
  <c r="B18" i="5"/>
  <c r="B17" i="5"/>
  <c r="B16" i="5"/>
  <c r="B15" i="5"/>
  <c r="B14" i="5"/>
  <c r="B13" i="5"/>
  <c r="B12" i="5"/>
  <c r="B11" i="5"/>
  <c r="B10" i="5"/>
  <c r="B9" i="5"/>
  <c r="U52" i="8" l="1"/>
  <c r="U47" i="8"/>
  <c r="U42" i="8"/>
  <c r="U37" i="8"/>
  <c r="U32" i="8"/>
  <c r="U27" i="8"/>
  <c r="U17" i="8"/>
  <c r="U12" i="8"/>
  <c r="U29" i="8"/>
  <c r="U48" i="8"/>
  <c r="U28" i="8"/>
  <c r="U46" i="8"/>
  <c r="U41" i="8"/>
  <c r="U31" i="8"/>
  <c r="U16" i="8"/>
  <c r="U30" i="8"/>
  <c r="U54" i="8"/>
  <c r="U39" i="8"/>
  <c r="U9" i="8"/>
  <c r="U38" i="8"/>
  <c r="U13" i="8"/>
  <c r="U51" i="8"/>
  <c r="U36" i="8"/>
  <c r="U21" i="8"/>
  <c r="U11" i="8"/>
  <c r="U20" i="8"/>
  <c r="U10" i="8"/>
  <c r="U44" i="8"/>
  <c r="U34" i="8"/>
  <c r="U14" i="8"/>
  <c r="U43" i="8"/>
  <c r="U18" i="8"/>
  <c r="U55" i="8"/>
  <c r="U50" i="8"/>
  <c r="U45" i="8"/>
  <c r="U40" i="8"/>
  <c r="U35" i="8"/>
  <c r="U15" i="8"/>
  <c r="U49" i="8"/>
  <c r="U19" i="8"/>
  <c r="U53" i="8"/>
  <c r="U33" i="8"/>
  <c r="U8" i="8"/>
  <c r="T50" i="8"/>
  <c r="T40" i="8"/>
  <c r="T30" i="8"/>
  <c r="T15" i="8"/>
  <c r="T43" i="8"/>
  <c r="T33" i="8"/>
  <c r="T18" i="8"/>
  <c r="T8" i="8"/>
  <c r="T53" i="8"/>
  <c r="T46" i="8"/>
  <c r="T36" i="8"/>
  <c r="T21" i="8"/>
  <c r="T11" i="8"/>
  <c r="T48" i="8"/>
  <c r="T31" i="8"/>
  <c r="T44" i="8"/>
  <c r="T47" i="8"/>
  <c r="T49" i="8"/>
  <c r="T39" i="8"/>
  <c r="T29" i="8"/>
  <c r="T14" i="8"/>
  <c r="T13" i="8"/>
  <c r="T16" i="8"/>
  <c r="T19" i="8"/>
  <c r="T12" i="8"/>
  <c r="T52" i="8"/>
  <c r="T42" i="8"/>
  <c r="T32" i="8"/>
  <c r="T17" i="8"/>
  <c r="T28" i="8"/>
  <c r="T41" i="8"/>
  <c r="T9" i="8"/>
  <c r="T27" i="8"/>
  <c r="T55" i="8"/>
  <c r="T45" i="8"/>
  <c r="T35" i="8"/>
  <c r="T20" i="8"/>
  <c r="T10" i="8"/>
  <c r="T38" i="8"/>
  <c r="T51" i="8"/>
  <c r="T34" i="8"/>
  <c r="T37" i="8"/>
  <c r="T54" i="8"/>
  <c r="S54" i="8"/>
  <c r="S49" i="8"/>
  <c r="S44" i="8"/>
  <c r="S39" i="8"/>
  <c r="S34" i="8"/>
  <c r="S29" i="8"/>
  <c r="S19" i="8"/>
  <c r="S9" i="8"/>
  <c r="S53" i="8"/>
  <c r="S38" i="8"/>
  <c r="S8" i="8"/>
  <c r="S45" i="8"/>
  <c r="S35" i="8"/>
  <c r="S52" i="8"/>
  <c r="S17" i="8"/>
  <c r="S36" i="8"/>
  <c r="S43" i="8"/>
  <c r="S33" i="8"/>
  <c r="S13" i="8"/>
  <c r="S50" i="8"/>
  <c r="S20" i="8"/>
  <c r="S15" i="8"/>
  <c r="S42" i="8"/>
  <c r="S32" i="8"/>
  <c r="S51" i="8"/>
  <c r="S46" i="8"/>
  <c r="S41" i="8"/>
  <c r="S31" i="8"/>
  <c r="S21" i="8"/>
  <c r="S16" i="8"/>
  <c r="S11" i="8"/>
  <c r="S48" i="8"/>
  <c r="S18" i="8"/>
  <c r="S55" i="8"/>
  <c r="S30" i="8"/>
  <c r="S47" i="8"/>
  <c r="S27" i="8"/>
  <c r="S28" i="8"/>
  <c r="S14" i="8"/>
  <c r="S40" i="8"/>
  <c r="S10" i="8"/>
  <c r="S37" i="8"/>
  <c r="S12" i="8"/>
  <c r="R50" i="8"/>
  <c r="R44" i="8"/>
  <c r="R38" i="8"/>
  <c r="R32" i="8"/>
  <c r="R21" i="8"/>
  <c r="R17" i="8"/>
  <c r="R9" i="8"/>
  <c r="R47" i="8"/>
  <c r="R45" i="8"/>
  <c r="R39" i="8"/>
  <c r="R33" i="8"/>
  <c r="R27" i="8"/>
  <c r="R18" i="8"/>
  <c r="R12" i="8"/>
  <c r="R8" i="8"/>
  <c r="R52" i="8"/>
  <c r="R46" i="8"/>
  <c r="R40" i="8"/>
  <c r="R36" i="8"/>
  <c r="R30" i="8"/>
  <c r="R19" i="8"/>
  <c r="R15" i="8"/>
  <c r="R11" i="8"/>
  <c r="R51" i="8"/>
  <c r="R43" i="8"/>
  <c r="R37" i="8"/>
  <c r="R29" i="8"/>
  <c r="R16" i="8"/>
  <c r="R10" i="8"/>
  <c r="R54" i="8"/>
  <c r="R48" i="8"/>
  <c r="R42" i="8"/>
  <c r="R34" i="8"/>
  <c r="R28" i="8"/>
  <c r="R13" i="8"/>
  <c r="R53" i="8"/>
  <c r="R41" i="8"/>
  <c r="R35" i="8"/>
  <c r="R31" i="8"/>
  <c r="R20" i="8"/>
  <c r="R14" i="8"/>
  <c r="R55" i="8"/>
  <c r="R49" i="8"/>
  <c r="Q53" i="8"/>
  <c r="Q48" i="8"/>
  <c r="Q43" i="8"/>
  <c r="Q38" i="8"/>
  <c r="Q33" i="8"/>
  <c r="Q28" i="8"/>
  <c r="Q18" i="8"/>
  <c r="Q13" i="8"/>
  <c r="Q8" i="8"/>
  <c r="Q19" i="8"/>
  <c r="Q9" i="8"/>
  <c r="Q47" i="8"/>
  <c r="Q12" i="8"/>
  <c r="Q55" i="8"/>
  <c r="Q30" i="8"/>
  <c r="Q10" i="8"/>
  <c r="Q46" i="8"/>
  <c r="Q36" i="8"/>
  <c r="Q31" i="8"/>
  <c r="Q21" i="8"/>
  <c r="Q16" i="8"/>
  <c r="Q54" i="8"/>
  <c r="Q44" i="8"/>
  <c r="Q34" i="8"/>
  <c r="Q14" i="8"/>
  <c r="Q52" i="8"/>
  <c r="Q17" i="8"/>
  <c r="Q45" i="8"/>
  <c r="Q35" i="8"/>
  <c r="Q51" i="8"/>
  <c r="Q41" i="8"/>
  <c r="Q11" i="8"/>
  <c r="Q49" i="8"/>
  <c r="Q39" i="8"/>
  <c r="Q29" i="8"/>
  <c r="Q42" i="8"/>
  <c r="Q32" i="8"/>
  <c r="Q50" i="8"/>
  <c r="Q40" i="8"/>
  <c r="Q20" i="8"/>
  <c r="Q27" i="8"/>
  <c r="Q37" i="8"/>
  <c r="Q15" i="8"/>
  <c r="O52" i="8"/>
  <c r="O42" i="8"/>
  <c r="O32" i="8"/>
  <c r="O17" i="8"/>
  <c r="O33" i="8"/>
  <c r="O50" i="8"/>
  <c r="O15" i="8"/>
  <c r="O47" i="8"/>
  <c r="O12" i="8"/>
  <c r="O44" i="8"/>
  <c r="O9" i="8"/>
  <c r="O31" i="8"/>
  <c r="O49" i="8"/>
  <c r="O39" i="8"/>
  <c r="O29" i="8"/>
  <c r="O14" i="8"/>
  <c r="O18" i="8"/>
  <c r="O40" i="8"/>
  <c r="O37" i="8"/>
  <c r="O19" i="8"/>
  <c r="O41" i="8"/>
  <c r="O38" i="8"/>
  <c r="O46" i="8"/>
  <c r="O36" i="8"/>
  <c r="O21" i="8"/>
  <c r="O11" i="8"/>
  <c r="O43" i="8"/>
  <c r="O8" i="8"/>
  <c r="O30" i="8"/>
  <c r="O27" i="8"/>
  <c r="O54" i="8"/>
  <c r="O51" i="8"/>
  <c r="O48" i="8"/>
  <c r="O28" i="8"/>
  <c r="O53" i="8"/>
  <c r="O55" i="8"/>
  <c r="O45" i="8"/>
  <c r="O35" i="8"/>
  <c r="O20" i="8"/>
  <c r="O10" i="8"/>
  <c r="O34" i="8"/>
  <c r="O16" i="8"/>
  <c r="O13" i="8"/>
  <c r="N55" i="8"/>
  <c r="N50" i="8"/>
  <c r="N45" i="8"/>
  <c r="N40" i="8"/>
  <c r="N35" i="8"/>
  <c r="N30" i="8"/>
  <c r="N20" i="8"/>
  <c r="N15" i="8"/>
  <c r="N10" i="8"/>
  <c r="N41" i="8"/>
  <c r="N36" i="8"/>
  <c r="N21" i="8"/>
  <c r="N47" i="8"/>
  <c r="N32" i="8"/>
  <c r="N38" i="8"/>
  <c r="N13" i="8"/>
  <c r="N49" i="8"/>
  <c r="N19" i="8"/>
  <c r="N46" i="8"/>
  <c r="N31" i="8"/>
  <c r="N11" i="8"/>
  <c r="N37" i="8"/>
  <c r="N17" i="8"/>
  <c r="N43" i="8"/>
  <c r="N33" i="8"/>
  <c r="N8" i="8"/>
  <c r="N44" i="8"/>
  <c r="N14" i="8"/>
  <c r="N51" i="8"/>
  <c r="N16" i="8"/>
  <c r="N27" i="8"/>
  <c r="N48" i="8"/>
  <c r="N18" i="8"/>
  <c r="N39" i="8"/>
  <c r="N52" i="8"/>
  <c r="N42" i="8"/>
  <c r="N12" i="8"/>
  <c r="N53" i="8"/>
  <c r="N28" i="8"/>
  <c r="N54" i="8"/>
  <c r="N9" i="8"/>
  <c r="N34" i="8"/>
  <c r="N29" i="8"/>
  <c r="M54" i="8"/>
  <c r="M44" i="8"/>
  <c r="M34" i="8"/>
  <c r="M19" i="8"/>
  <c r="M9" i="8"/>
  <c r="M28" i="8"/>
  <c r="M39" i="8"/>
  <c r="M30" i="8"/>
  <c r="M31" i="8"/>
  <c r="M42" i="8"/>
  <c r="M8" i="8"/>
  <c r="M55" i="8"/>
  <c r="M45" i="8"/>
  <c r="M35" i="8"/>
  <c r="M20" i="8"/>
  <c r="M10" i="8"/>
  <c r="M49" i="8"/>
  <c r="M14" i="8"/>
  <c r="M15" i="8"/>
  <c r="M16" i="8"/>
  <c r="M43" i="8"/>
  <c r="M46" i="8"/>
  <c r="M36" i="8"/>
  <c r="M21" i="8"/>
  <c r="M11" i="8"/>
  <c r="M13" i="8"/>
  <c r="M50" i="8"/>
  <c r="M52" i="8"/>
  <c r="M32" i="8"/>
  <c r="M18" i="8"/>
  <c r="M47" i="8"/>
  <c r="M37" i="8"/>
  <c r="M27" i="8"/>
  <c r="M12" i="8"/>
  <c r="M38" i="8"/>
  <c r="M29" i="8"/>
  <c r="M40" i="8"/>
  <c r="M41" i="8"/>
  <c r="M17" i="8"/>
  <c r="M53" i="8"/>
  <c r="M48" i="8"/>
  <c r="M51" i="8"/>
  <c r="M33" i="8"/>
  <c r="L54" i="8"/>
  <c r="L52" i="8"/>
  <c r="L50" i="8"/>
  <c r="L48" i="8"/>
  <c r="L44" i="8"/>
  <c r="L42" i="8"/>
  <c r="L40" i="8"/>
  <c r="L38" i="8"/>
  <c r="L36" i="8"/>
  <c r="L33" i="8"/>
  <c r="L31" i="8"/>
  <c r="L34" i="8"/>
  <c r="L13" i="8"/>
  <c r="L8" i="8"/>
  <c r="L55" i="8"/>
  <c r="L53" i="8"/>
  <c r="L51" i="8"/>
  <c r="L49" i="8"/>
  <c r="L47" i="8"/>
  <c r="L43" i="8"/>
  <c r="L41" i="8"/>
  <c r="L39" i="8"/>
  <c r="L37" i="8"/>
  <c r="L35" i="8"/>
  <c r="L32" i="8"/>
  <c r="L28" i="8"/>
  <c r="L27" i="8"/>
  <c r="L19" i="8"/>
  <c r="L16" i="8"/>
  <c r="L12" i="8"/>
  <c r="L9" i="8"/>
  <c r="L46" i="8"/>
  <c r="L30" i="8"/>
  <c r="L20" i="8"/>
  <c r="L18" i="8"/>
  <c r="L14" i="8"/>
  <c r="L10" i="8"/>
  <c r="L45" i="8"/>
  <c r="L29" i="8"/>
  <c r="L21" i="8"/>
  <c r="L17" i="8"/>
  <c r="L15" i="8"/>
  <c r="L11" i="8"/>
  <c r="K48" i="8"/>
  <c r="K47" i="8"/>
  <c r="K46" i="8"/>
  <c r="K36" i="8"/>
  <c r="K21" i="8"/>
  <c r="K11" i="8"/>
  <c r="K45" i="8"/>
  <c r="K35" i="8"/>
  <c r="K20" i="8"/>
  <c r="K10" i="8"/>
  <c r="K29" i="8"/>
  <c r="K38" i="8"/>
  <c r="K12" i="8"/>
  <c r="K55" i="8"/>
  <c r="K54" i="8"/>
  <c r="K44" i="8"/>
  <c r="K34" i="8"/>
  <c r="K19" i="8"/>
  <c r="K9" i="8"/>
  <c r="K31" i="8"/>
  <c r="K15" i="8"/>
  <c r="K28" i="8"/>
  <c r="K37" i="8"/>
  <c r="K53" i="8"/>
  <c r="K43" i="8"/>
  <c r="K33" i="8"/>
  <c r="K18" i="8"/>
  <c r="K8" i="8"/>
  <c r="K41" i="8"/>
  <c r="K50" i="8"/>
  <c r="K49" i="8"/>
  <c r="K52" i="8"/>
  <c r="K42" i="8"/>
  <c r="K32" i="8"/>
  <c r="K17" i="8"/>
  <c r="K16" i="8"/>
  <c r="K30" i="8"/>
  <c r="K39" i="8"/>
  <c r="K13" i="8"/>
  <c r="K51" i="8"/>
  <c r="K40" i="8"/>
  <c r="K14" i="8"/>
  <c r="K27" i="8"/>
  <c r="J52" i="8"/>
  <c r="J47" i="8"/>
  <c r="J42" i="8"/>
  <c r="J37" i="8"/>
  <c r="J32" i="8"/>
  <c r="J27" i="8"/>
  <c r="J17" i="8"/>
  <c r="J12" i="8"/>
  <c r="J19" i="8"/>
  <c r="J9" i="8"/>
  <c r="J53" i="8"/>
  <c r="J38" i="8"/>
  <c r="J18" i="8"/>
  <c r="J46" i="8"/>
  <c r="J51" i="8"/>
  <c r="J41" i="8"/>
  <c r="J36" i="8"/>
  <c r="J31" i="8"/>
  <c r="J21" i="8"/>
  <c r="J16" i="8"/>
  <c r="J11" i="8"/>
  <c r="J10" i="8"/>
  <c r="J49" i="8"/>
  <c r="J44" i="8"/>
  <c r="J14" i="8"/>
  <c r="J50" i="8"/>
  <c r="J45" i="8"/>
  <c r="J40" i="8"/>
  <c r="J35" i="8"/>
  <c r="J30" i="8"/>
  <c r="J20" i="8"/>
  <c r="J15" i="8"/>
  <c r="J54" i="8"/>
  <c r="J39" i="8"/>
  <c r="J29" i="8"/>
  <c r="J48" i="8"/>
  <c r="J33" i="8"/>
  <c r="J13" i="8"/>
  <c r="J55" i="8"/>
  <c r="J43" i="8"/>
  <c r="J28" i="8"/>
  <c r="J34" i="8"/>
  <c r="J8" i="8"/>
  <c r="P48" i="8"/>
  <c r="P40" i="8"/>
  <c r="P32" i="8"/>
  <c r="P19" i="8"/>
  <c r="P11" i="8"/>
  <c r="P51" i="8"/>
  <c r="P43" i="8"/>
  <c r="P35" i="8"/>
  <c r="P27" i="8"/>
  <c r="P14" i="8"/>
  <c r="P54" i="8"/>
  <c r="P46" i="8"/>
  <c r="P38" i="8"/>
  <c r="P30" i="8"/>
  <c r="P17" i="8"/>
  <c r="P9" i="8"/>
  <c r="P49" i="8"/>
  <c r="P41" i="8"/>
  <c r="P33" i="8"/>
  <c r="P20" i="8"/>
  <c r="P12" i="8"/>
  <c r="P8" i="8"/>
  <c r="P52" i="8"/>
  <c r="P44" i="8"/>
  <c r="P36" i="8"/>
  <c r="P28" i="8"/>
  <c r="P15" i="8"/>
  <c r="P55" i="8"/>
  <c r="P47" i="8"/>
  <c r="P39" i="8"/>
  <c r="P31" i="8"/>
  <c r="P18" i="8"/>
  <c r="P10" i="8"/>
  <c r="P50" i="8"/>
  <c r="P42" i="8"/>
  <c r="P34" i="8"/>
  <c r="P21" i="8"/>
  <c r="P13" i="8"/>
  <c r="P53" i="8"/>
  <c r="P45" i="8"/>
  <c r="P37" i="8"/>
  <c r="P29" i="8"/>
  <c r="P16" i="8"/>
  <c r="D60" i="8"/>
  <c r="G23" i="8"/>
  <c r="G57" i="8"/>
  <c r="K44" i="5"/>
  <c r="L44" i="5"/>
  <c r="F9" i="2"/>
  <c r="F10" i="2" s="1"/>
  <c r="F11" i="2" s="1"/>
  <c r="F12" i="2" s="1"/>
  <c r="S57" i="8" l="1"/>
  <c r="J57" i="8"/>
  <c r="K57" i="8"/>
  <c r="U57" i="8"/>
  <c r="P57" i="8"/>
  <c r="R57" i="8"/>
  <c r="Q57" i="8"/>
  <c r="L57" i="8"/>
  <c r="N57" i="8"/>
  <c r="M57" i="8"/>
  <c r="O57" i="8"/>
  <c r="T57" i="8"/>
  <c r="M23" i="8"/>
  <c r="O23" i="8"/>
  <c r="R23" i="8"/>
  <c r="T23" i="8"/>
  <c r="J23" i="8"/>
  <c r="U23" i="8"/>
  <c r="Q23" i="8"/>
  <c r="P23" i="8"/>
  <c r="L23" i="8"/>
  <c r="K23" i="8"/>
  <c r="S23" i="8"/>
  <c r="N23" i="8"/>
  <c r="F13" i="2"/>
  <c r="F14" i="2" s="1"/>
  <c r="F15" i="2" s="1"/>
  <c r="F16" i="2" s="1"/>
  <c r="F17" i="2" s="1"/>
  <c r="F18" i="2" s="1"/>
  <c r="F19" i="2" s="1"/>
  <c r="F20" i="2" s="1"/>
  <c r="F21" i="2" s="1"/>
  <c r="F22" i="2" s="1"/>
  <c r="F23" i="2" s="1"/>
  <c r="F24" i="2" s="1"/>
  <c r="F25" i="2" s="1"/>
  <c r="F26" i="2" s="1"/>
  <c r="F27" i="2" s="1"/>
  <c r="F28" i="2" s="1"/>
  <c r="F29" i="2" s="1"/>
  <c r="F30" i="2" s="1"/>
  <c r="F31" i="2" s="1"/>
  <c r="F32" i="2" s="1"/>
  <c r="F33" i="2" s="1"/>
  <c r="F34" i="2" s="1"/>
  <c r="F35" i="2" s="1"/>
  <c r="F36" i="2" s="1"/>
  <c r="F37" i="2" s="1"/>
  <c r="F38" i="2" s="1"/>
  <c r="F39" i="2" s="1"/>
  <c r="F40" i="2" s="1"/>
  <c r="F41" i="2" s="1"/>
  <c r="F42" i="2" s="1"/>
  <c r="F43" i="2" s="1"/>
  <c r="F44" i="2" s="1"/>
  <c r="F45" i="2" s="1"/>
  <c r="F46" i="2" s="1"/>
  <c r="F47" i="2" s="1"/>
  <c r="F48" i="2" s="1"/>
  <c r="F49" i="2" s="1"/>
  <c r="F50" i="2" s="1"/>
  <c r="B8" i="5"/>
  <c r="E4" i="5"/>
  <c r="F51" i="2" l="1"/>
  <c r="F52" i="2" s="1"/>
  <c r="F53" i="2" s="1"/>
  <c r="F54" i="2" s="1"/>
  <c r="F55" i="2" s="1"/>
  <c r="F56" i="2" s="1"/>
  <c r="F57" i="2" s="1"/>
  <c r="F58" i="2" s="1"/>
  <c r="F59" i="2" s="1"/>
  <c r="F60" i="2" s="1"/>
  <c r="F61" i="2" s="1"/>
  <c r="F62" i="2" s="1"/>
  <c r="F63" i="2" s="1"/>
  <c r="F64" i="2" s="1"/>
  <c r="F65" i="2" s="1"/>
  <c r="F66" i="2" s="1"/>
  <c r="F67" i="2" s="1"/>
  <c r="F68" i="2" s="1"/>
  <c r="F69" i="2" s="1"/>
  <c r="F70" i="2" s="1"/>
  <c r="F71" i="2" s="1"/>
  <c r="F72" i="2" s="1"/>
  <c r="F73" i="2" s="1"/>
  <c r="F74" i="2" s="1"/>
  <c r="F75" i="2" s="1"/>
  <c r="F76" i="2" s="1"/>
  <c r="F77" i="2" s="1"/>
  <c r="F78" i="2" s="1"/>
  <c r="F79" i="2" s="1"/>
  <c r="F80" i="2" s="1"/>
  <c r="F81" i="2" s="1"/>
  <c r="F82" i="2" s="1"/>
  <c r="F83" i="2" s="1"/>
  <c r="F84" i="2" s="1"/>
  <c r="F85" i="2" s="1"/>
  <c r="F86" i="2" s="1"/>
  <c r="F87" i="2" s="1"/>
  <c r="F88" i="2" s="1"/>
  <c r="F89" i="2" s="1"/>
  <c r="F90" i="2" s="1"/>
  <c r="F91" i="2" s="1"/>
  <c r="F92" i="2" s="1"/>
  <c r="F93" i="2" s="1"/>
  <c r="F94" i="2" s="1"/>
  <c r="F95" i="2" s="1"/>
  <c r="F96" i="2" s="1"/>
  <c r="F97" i="2" s="1"/>
  <c r="F98" i="2" s="1"/>
  <c r="F99" i="2" s="1"/>
  <c r="F100" i="2" s="1"/>
  <c r="F101" i="2" s="1"/>
  <c r="F102" i="2" s="1"/>
  <c r="F103" i="2" s="1"/>
  <c r="F104" i="2" s="1"/>
  <c r="F105" i="2" s="1"/>
  <c r="F106" i="2" s="1"/>
  <c r="F107" i="2" s="1"/>
  <c r="F108" i="2" s="1"/>
  <c r="F109" i="2" s="1"/>
  <c r="F110" i="2" s="1"/>
  <c r="F111" i="2" s="1"/>
  <c r="F112" i="2" s="1"/>
  <c r="F113" i="2" s="1"/>
  <c r="F114" i="2" s="1"/>
  <c r="F115" i="2" s="1"/>
  <c r="F116" i="2" s="1"/>
  <c r="F117" i="2" s="1"/>
  <c r="F118" i="2" s="1"/>
  <c r="F119" i="2" s="1"/>
  <c r="F120" i="2" s="1"/>
  <c r="F121" i="2" s="1"/>
  <c r="F122" i="2" s="1"/>
  <c r="F123" i="2" s="1"/>
  <c r="F124" i="2" s="1"/>
  <c r="F125" i="2" s="1"/>
  <c r="F126" i="2" s="1"/>
  <c r="F127" i="2" s="1"/>
  <c r="F128" i="2" s="1"/>
  <c r="F129" i="2" s="1"/>
  <c r="F130" i="2" s="1"/>
  <c r="F131" i="2" s="1"/>
  <c r="F132" i="2" s="1"/>
  <c r="F133" i="2" s="1"/>
  <c r="F134" i="2" s="1"/>
  <c r="F135" i="2" s="1"/>
  <c r="F136" i="2" s="1"/>
  <c r="F137" i="2" s="1"/>
  <c r="F138" i="2" s="1"/>
  <c r="F139" i="2" s="1"/>
  <c r="F140" i="2" s="1"/>
  <c r="F141" i="2" s="1"/>
  <c r="F142" i="2" s="1"/>
  <c r="F143" i="2" s="1"/>
  <c r="F144" i="2" s="1"/>
  <c r="F145" i="2" s="1"/>
  <c r="F146" i="2" s="1"/>
  <c r="F147" i="2" s="1"/>
  <c r="F148" i="2" s="1"/>
  <c r="F149" i="2" s="1"/>
  <c r="F150" i="2" s="1"/>
  <c r="F151" i="2" s="1"/>
  <c r="F152" i="2" s="1"/>
  <c r="F153" i="2" s="1"/>
  <c r="F154" i="2" s="1"/>
  <c r="F155" i="2" s="1"/>
  <c r="F156" i="2" s="1"/>
  <c r="F157" i="2" s="1"/>
  <c r="F158" i="2" s="1"/>
  <c r="F159" i="2" s="1"/>
  <c r="F160" i="2" s="1"/>
  <c r="F161" i="2" s="1"/>
  <c r="F162" i="2" s="1"/>
  <c r="F163" i="2" s="1"/>
  <c r="F164" i="2" s="1"/>
  <c r="F165" i="2" s="1"/>
  <c r="F166" i="2" s="1"/>
  <c r="F167" i="2" s="1"/>
  <c r="F168" i="2" s="1"/>
  <c r="F169" i="2" s="1"/>
  <c r="F170" i="2" s="1"/>
  <c r="F171" i="2" s="1"/>
  <c r="F172" i="2" s="1"/>
  <c r="F173" i="2" s="1"/>
  <c r="F174" i="2" s="1"/>
  <c r="F175" i="2" s="1"/>
  <c r="F176" i="2" s="1"/>
  <c r="F177" i="2" s="1"/>
  <c r="F178" i="2" s="1"/>
  <c r="F179" i="2" s="1"/>
  <c r="F180" i="2" s="1"/>
  <c r="F181" i="2" s="1"/>
  <c r="F182" i="2" s="1"/>
  <c r="F183" i="2" s="1"/>
  <c r="F184" i="2" s="1"/>
  <c r="F185" i="2" s="1"/>
  <c r="F186" i="2" s="1"/>
  <c r="F187" i="2" s="1"/>
  <c r="F188" i="2" s="1"/>
  <c r="F189" i="2" s="1"/>
  <c r="F190" i="2" s="1"/>
  <c r="F191" i="2" s="1"/>
  <c r="F192" i="2" s="1"/>
  <c r="F193" i="2" s="1"/>
  <c r="F194" i="2" s="1"/>
  <c r="F195" i="2" s="1"/>
  <c r="F196" i="2" s="1"/>
  <c r="F197" i="2" s="1"/>
  <c r="F198" i="2" s="1"/>
  <c r="F199" i="2" s="1"/>
  <c r="F200" i="2" s="1"/>
  <c r="F201" i="2" s="1"/>
  <c r="F202" i="2" s="1"/>
  <c r="F203" i="2" s="1"/>
  <c r="F204" i="2" s="1"/>
  <c r="F205" i="2" s="1"/>
  <c r="F206" i="2" s="1"/>
  <c r="F207" i="2" s="1"/>
  <c r="F208" i="2" s="1"/>
  <c r="F209" i="2" s="1"/>
  <c r="F210" i="2" s="1"/>
  <c r="F211" i="2" s="1"/>
  <c r="F212" i="2" s="1"/>
  <c r="F213" i="2" s="1"/>
  <c r="F214" i="2" s="1"/>
  <c r="F215" i="2" s="1"/>
  <c r="F216" i="2" s="1"/>
  <c r="F217" i="2" s="1"/>
  <c r="F218" i="2" s="1"/>
  <c r="F219" i="2" s="1"/>
  <c r="F220" i="2" s="1"/>
  <c r="F221" i="2" s="1"/>
  <c r="F222" i="2" s="1"/>
  <c r="F223" i="2" s="1"/>
  <c r="F224" i="2" s="1"/>
  <c r="F225" i="2" s="1"/>
  <c r="F226" i="2" s="1"/>
  <c r="F227" i="2" s="1"/>
  <c r="F228" i="2" s="1"/>
  <c r="F229" i="2" s="1"/>
  <c r="F230" i="2" s="1"/>
  <c r="F231" i="2" s="1"/>
  <c r="F232" i="2" s="1"/>
  <c r="F233" i="2" s="1"/>
  <c r="F234" i="2" s="1"/>
  <c r="F235" i="2" s="1"/>
  <c r="F236" i="2" s="1"/>
  <c r="F237" i="2" s="1"/>
  <c r="F238" i="2" s="1"/>
  <c r="F239" i="2" s="1"/>
  <c r="F240" i="2" s="1"/>
  <c r="F241" i="2" s="1"/>
  <c r="F242" i="2" s="1"/>
  <c r="F243" i="2" s="1"/>
  <c r="F244" i="2" s="1"/>
  <c r="F245" i="2" s="1"/>
  <c r="F246" i="2" s="1"/>
  <c r="F247" i="2" s="1"/>
  <c r="F248" i="2" s="1"/>
  <c r="F249" i="2" s="1"/>
  <c r="F250" i="2" s="1"/>
  <c r="F251" i="2" s="1"/>
  <c r="F252" i="2" s="1"/>
  <c r="F253" i="2" s="1"/>
  <c r="F254" i="2" s="1"/>
  <c r="F255" i="2" l="1"/>
  <c r="F256" i="2" s="1"/>
  <c r="F257" i="2" s="1"/>
  <c r="F258" i="2" s="1"/>
  <c r="F259" i="2" s="1"/>
  <c r="F260" i="2" s="1"/>
  <c r="F261" i="2" s="1"/>
  <c r="F262" i="2" s="1"/>
  <c r="F263" i="2" s="1"/>
  <c r="F264" i="2" s="1"/>
  <c r="F265" i="2" s="1"/>
  <c r="F266" i="2" s="1"/>
  <c r="F267" i="2" s="1"/>
  <c r="F268" i="2" s="1"/>
  <c r="F269" i="2" s="1"/>
  <c r="F270" i="2" s="1"/>
  <c r="F271" i="2" s="1"/>
  <c r="F272" i="2" s="1"/>
  <c r="F273" i="2" s="1"/>
  <c r="F274" i="2" s="1"/>
  <c r="F275" i="2" s="1"/>
  <c r="F276" i="2" s="1"/>
  <c r="F277" i="2" s="1"/>
  <c r="F278" i="2" s="1"/>
  <c r="F279" i="2" s="1"/>
  <c r="F280" i="2" s="1"/>
  <c r="F281" i="2" s="1"/>
  <c r="F282" i="2" s="1"/>
  <c r="F283" i="2" s="1"/>
  <c r="F284" i="2" s="1"/>
  <c r="F285" i="2" s="1"/>
  <c r="F286" i="2" s="1"/>
  <c r="F287" i="2" s="1"/>
  <c r="F288" i="2" s="1"/>
  <c r="F289" i="2" s="1"/>
  <c r="F290" i="2" s="1"/>
  <c r="F291" i="2" s="1"/>
  <c r="F292" i="2" s="1"/>
  <c r="F293" i="2" s="1"/>
  <c r="F294" i="2" s="1"/>
  <c r="F295" i="2" s="1"/>
  <c r="F296" i="2" s="1"/>
  <c r="F297" i="2" s="1"/>
  <c r="F298" i="2" s="1"/>
  <c r="F299" i="2" s="1"/>
  <c r="F300" i="2" s="1"/>
  <c r="F301" i="2" s="1"/>
  <c r="F302" i="2" s="1"/>
  <c r="F303" i="2" s="1"/>
  <c r="F304" i="2" s="1"/>
  <c r="F305" i="2" s="1"/>
  <c r="F306" i="2" s="1"/>
  <c r="F307" i="2" s="1"/>
  <c r="F308" i="2" s="1"/>
  <c r="F309" i="2" s="1"/>
  <c r="F310" i="2" s="1"/>
  <c r="F311" i="2" s="1"/>
  <c r="F312" i="2" s="1"/>
  <c r="F313" i="2" s="1"/>
  <c r="F314" i="2" s="1"/>
  <c r="F315" i="2" s="1"/>
  <c r="F316" i="2" s="1"/>
  <c r="F317" i="2" s="1"/>
  <c r="F318" i="2" s="1"/>
  <c r="F319" i="2" s="1"/>
  <c r="F320" i="2" s="1"/>
  <c r="F321" i="2" s="1"/>
  <c r="F322" i="2" s="1"/>
  <c r="F323" i="2" s="1"/>
  <c r="F324" i="2" s="1"/>
  <c r="F325" i="2" s="1"/>
  <c r="F326" i="2" s="1"/>
  <c r="F327" i="2" s="1"/>
  <c r="F328" i="2" s="1"/>
  <c r="F329" i="2" s="1"/>
  <c r="F330" i="2" s="1"/>
  <c r="F331" i="2" s="1"/>
  <c r="F332" i="2" s="1"/>
  <c r="F333" i="2" s="1"/>
  <c r="F334" i="2" s="1"/>
  <c r="F335" i="2" s="1"/>
  <c r="F336" i="2" s="1"/>
  <c r="F337" i="2" s="1"/>
  <c r="F338" i="2" s="1"/>
  <c r="F339" i="2" s="1"/>
  <c r="F340" i="2" s="1"/>
  <c r="F341" i="2" s="1"/>
  <c r="F342" i="2" s="1"/>
  <c r="F343" i="2" s="1"/>
  <c r="F344" i="2" s="1"/>
  <c r="F345" i="2" s="1"/>
  <c r="F346" i="2" s="1"/>
  <c r="F347" i="2" s="1"/>
  <c r="F348" i="2" s="1"/>
  <c r="F349" i="2" s="1"/>
  <c r="F350" i="2" s="1"/>
  <c r="F351" i="2" s="1"/>
  <c r="F352" i="2" s="1"/>
  <c r="F353" i="2" s="1"/>
  <c r="F354" i="2" s="1"/>
  <c r="F355" i="2" l="1"/>
  <c r="F356" i="2" s="1"/>
  <c r="F357" i="2" s="1"/>
  <c r="F358" i="2" s="1"/>
  <c r="F359" i="2" s="1"/>
  <c r="F360" i="2" s="1"/>
  <c r="F361" i="2" s="1"/>
  <c r="F362" i="2" s="1"/>
  <c r="F363" i="2" s="1"/>
  <c r="F364" i="2" s="1"/>
  <c r="F365" i="2" s="1"/>
  <c r="F366" i="2" s="1"/>
  <c r="F367" i="2" s="1"/>
  <c r="F368" i="2" s="1"/>
  <c r="F369" i="2" s="1"/>
  <c r="F370" i="2" s="1"/>
  <c r="F371" i="2" s="1"/>
  <c r="F372" i="2" s="1"/>
  <c r="F373" i="2" s="1"/>
  <c r="F374" i="2" s="1"/>
  <c r="F375" i="2" s="1"/>
  <c r="F376" i="2" s="1"/>
  <c r="F377" i="2" s="1"/>
  <c r="F378" i="2" s="1"/>
  <c r="F379" i="2" s="1"/>
  <c r="F380" i="2" s="1"/>
  <c r="F381" i="2" s="1"/>
  <c r="F382" i="2" s="1"/>
  <c r="F383" i="2" s="1"/>
  <c r="F384" i="2" s="1"/>
  <c r="F385" i="2" s="1"/>
  <c r="F386" i="2" s="1"/>
  <c r="F387" i="2" s="1"/>
  <c r="F388" i="2" s="1"/>
  <c r="F389" i="2" s="1"/>
  <c r="F390" i="2" s="1"/>
  <c r="F391" i="2" s="1"/>
  <c r="F392" i="2" s="1"/>
  <c r="F393" i="2" s="1"/>
  <c r="F394" i="2" s="1"/>
  <c r="F395" i="2" s="1"/>
  <c r="F396" i="2" s="1"/>
  <c r="F397" i="2" s="1"/>
  <c r="F398" i="2" s="1"/>
  <c r="F399" i="2" s="1"/>
  <c r="F400" i="2" s="1"/>
  <c r="F401" i="2" s="1"/>
  <c r="F402" i="2" s="1"/>
  <c r="F403" i="2" s="1"/>
  <c r="F404" i="2" s="1"/>
  <c r="F405" i="2" s="1"/>
  <c r="F406" i="2" s="1"/>
  <c r="F407" i="2" s="1"/>
  <c r="F408" i="2" s="1"/>
  <c r="F409" i="2" s="1"/>
  <c r="F410" i="2" s="1"/>
  <c r="F411" i="2" s="1"/>
  <c r="F412" i="2" s="1"/>
  <c r="F413" i="2" s="1"/>
  <c r="F414" i="2" s="1"/>
  <c r="F415" i="2" s="1"/>
  <c r="F416" i="2" s="1"/>
  <c r="F417" i="2" s="1"/>
  <c r="F418" i="2" s="1"/>
  <c r="F419" i="2" s="1"/>
  <c r="F420" i="2" s="1"/>
  <c r="F421" i="2" s="1"/>
  <c r="F422" i="2" s="1"/>
  <c r="F423" i="2" s="1"/>
  <c r="F424" i="2" s="1"/>
  <c r="F425" i="2" s="1"/>
  <c r="F426" i="2" s="1"/>
  <c r="F427" i="2" s="1"/>
  <c r="F428" i="2" s="1"/>
  <c r="F429" i="2" s="1"/>
  <c r="F430" i="2" s="1"/>
  <c r="F431" i="2" s="1"/>
  <c r="F432" i="2" s="1"/>
  <c r="F433" i="2" s="1"/>
  <c r="F434" i="2" s="1"/>
  <c r="F435" i="2" s="1"/>
  <c r="F436" i="2" s="1"/>
  <c r="F437" i="2" s="1"/>
  <c r="F438" i="2" s="1"/>
  <c r="F439" i="2" s="1"/>
  <c r="F440" i="2" s="1"/>
  <c r="F441" i="2" s="1"/>
  <c r="F442" i="2" s="1"/>
  <c r="F443" i="2" s="1"/>
  <c r="F444" i="2" s="1"/>
  <c r="F445" i="2" s="1"/>
  <c r="F446" i="2" s="1"/>
  <c r="F447" i="2" s="1"/>
  <c r="F448" i="2" s="1"/>
  <c r="F449" i="2" s="1"/>
  <c r="F450" i="2" s="1"/>
  <c r="F451" i="2" s="1"/>
  <c r="F452" i="2" s="1"/>
  <c r="F453" i="2" s="1"/>
  <c r="F454" i="2" s="1"/>
  <c r="F455" i="2" s="1"/>
  <c r="F456" i="2" s="1"/>
  <c r="F457" i="2" s="1"/>
  <c r="F458" i="2" s="1"/>
  <c r="F459" i="2" s="1"/>
  <c r="F460" i="2" s="1"/>
  <c r="F461" i="2" s="1"/>
  <c r="F462" i="2" s="1"/>
  <c r="F463" i="2" s="1"/>
  <c r="F464" i="2" s="1"/>
  <c r="F465" i="2" s="1"/>
  <c r="F466" i="2" s="1"/>
  <c r="F467" i="2" s="1"/>
  <c r="F468" i="2" s="1"/>
  <c r="F469" i="2" s="1"/>
  <c r="F470" i="2" s="1"/>
  <c r="F471" i="2" s="1"/>
  <c r="F472" i="2" s="1"/>
  <c r="F473" i="2" s="1"/>
  <c r="F474" i="2" s="1"/>
  <c r="F475" i="2" s="1"/>
  <c r="F476" i="2" s="1"/>
  <c r="F477" i="2" s="1"/>
  <c r="F478" i="2" s="1"/>
  <c r="F479" i="2" s="1"/>
  <c r="F480" i="2" s="1"/>
  <c r="F481" i="2" s="1"/>
  <c r="F482" i="2" s="1"/>
  <c r="F483" i="2" s="1"/>
  <c r="F484" i="2" s="1"/>
  <c r="F485" i="2" s="1"/>
  <c r="F486" i="2" s="1"/>
  <c r="F487" i="2" s="1"/>
  <c r="F488" i="2" s="1"/>
  <c r="F489" i="2" s="1"/>
  <c r="F490" i="2" s="1"/>
  <c r="F491" i="2" s="1"/>
  <c r="F492" i="2" s="1"/>
  <c r="F493" i="2" s="1"/>
  <c r="F494" i="2" s="1"/>
  <c r="F495" i="2" s="1"/>
  <c r="F496" i="2" s="1"/>
  <c r="F497" i="2" s="1"/>
  <c r="F498" i="2" s="1"/>
  <c r="F499" i="2" s="1"/>
  <c r="F500" i="2" s="1"/>
  <c r="F501" i="2" s="1"/>
  <c r="F502" i="2" s="1"/>
  <c r="F503" i="2" s="1"/>
  <c r="F504" i="2" s="1"/>
  <c r="F505" i="2" s="1"/>
  <c r="F506" i="2" s="1"/>
  <c r="F507" i="2" s="1"/>
  <c r="F508" i="2" s="1"/>
  <c r="F509" i="2" s="1"/>
  <c r="F510" i="2" s="1"/>
  <c r="F511" i="2" s="1"/>
  <c r="F512" i="2" s="1"/>
  <c r="F513" i="2" s="1"/>
  <c r="F514" i="2" s="1"/>
  <c r="F515" i="2" s="1"/>
  <c r="F516" i="2" s="1"/>
  <c r="F517" i="2" s="1"/>
  <c r="F518" i="2" s="1"/>
  <c r="F519" i="2" s="1"/>
  <c r="F520" i="2" s="1"/>
  <c r="F521" i="2" s="1"/>
  <c r="F522" i="2" s="1"/>
  <c r="F523" i="2" s="1"/>
  <c r="F524" i="2" s="1"/>
  <c r="F525" i="2" s="1"/>
  <c r="F526" i="2" s="1"/>
  <c r="F527" i="2" s="1"/>
  <c r="F528" i="2" s="1"/>
  <c r="F529" i="2" s="1"/>
  <c r="F530" i="2" s="1"/>
  <c r="F531" i="2" s="1"/>
  <c r="F532" i="2" s="1"/>
  <c r="F533" i="2" s="1"/>
  <c r="F534" i="2" s="1"/>
  <c r="F535" i="2" s="1"/>
  <c r="F536" i="2" s="1"/>
  <c r="F537" i="2" s="1"/>
  <c r="F538" i="2" s="1"/>
  <c r="F539" i="2" s="1"/>
  <c r="F540" i="2" s="1"/>
  <c r="F541" i="2" s="1"/>
  <c r="F542" i="2" s="1"/>
  <c r="F543" i="2" s="1"/>
  <c r="F544" i="2" s="1"/>
  <c r="F545" i="2" s="1"/>
  <c r="F546" i="2" s="1"/>
  <c r="F547" i="2" s="1"/>
  <c r="F548" i="2" s="1"/>
  <c r="F549" i="2" s="1"/>
  <c r="F550" i="2" s="1"/>
  <c r="F551" i="2" s="1"/>
  <c r="F552" i="2" s="1"/>
  <c r="F553" i="2" s="1"/>
  <c r="F554" i="2" s="1"/>
  <c r="F555" i="2" s="1"/>
  <c r="F556" i="2" s="1"/>
  <c r="F557" i="2" s="1"/>
  <c r="F558" i="2" s="1"/>
  <c r="F559" i="2" s="1"/>
  <c r="F560" i="2" s="1"/>
  <c r="F561" i="2" s="1"/>
  <c r="F562" i="2" s="1"/>
  <c r="F563" i="2" s="1"/>
  <c r="F564" i="2" s="1"/>
  <c r="F565" i="2" s="1"/>
  <c r="F566" i="2" s="1"/>
  <c r="F567" i="2" s="1"/>
  <c r="F568" i="2" s="1"/>
  <c r="F569" i="2" s="1"/>
  <c r="F570" i="2" s="1"/>
  <c r="F571" i="2" s="1"/>
  <c r="F572" i="2" s="1"/>
  <c r="F573" i="2" s="1"/>
  <c r="F574" i="2" s="1"/>
  <c r="F575" i="2" s="1"/>
  <c r="F576" i="2" s="1"/>
  <c r="F577" i="2" s="1"/>
  <c r="F578" i="2" s="1"/>
  <c r="F579" i="2" s="1"/>
  <c r="F580" i="2" s="1"/>
  <c r="F581" i="2" s="1"/>
  <c r="F582" i="2" s="1"/>
  <c r="F583" i="2" s="1"/>
  <c r="F584" i="2" s="1"/>
  <c r="F585" i="2" s="1"/>
  <c r="F586" i="2" s="1"/>
  <c r="F587" i="2" s="1"/>
  <c r="F588" i="2" s="1"/>
  <c r="F589" i="2" s="1"/>
  <c r="F590" i="2" s="1"/>
  <c r="F591" i="2" s="1"/>
  <c r="F592" i="2" s="1"/>
  <c r="F593" i="2" s="1"/>
  <c r="F594" i="2" s="1"/>
  <c r="F595" i="2" s="1"/>
  <c r="F596" i="2" s="1"/>
  <c r="F597" i="2" s="1"/>
  <c r="F598" i="2" s="1"/>
  <c r="F599" i="2" s="1"/>
  <c r="F600" i="2" s="1"/>
  <c r="F601" i="2" s="1"/>
  <c r="F602" i="2" s="1"/>
  <c r="F603" i="2" s="1"/>
  <c r="F604" i="2" s="1"/>
  <c r="F605" i="2" s="1"/>
  <c r="F606" i="2" s="1"/>
  <c r="F607" i="2" s="1"/>
  <c r="F608" i="2" s="1"/>
  <c r="F609" i="2" s="1"/>
  <c r="F610" i="2" s="1"/>
  <c r="F611" i="2" s="1"/>
  <c r="F612" i="2" s="1"/>
  <c r="F613" i="2" s="1"/>
  <c r="F614" i="2" s="1"/>
  <c r="F615" i="2" s="1"/>
  <c r="F616" i="2" s="1"/>
  <c r="F617" i="2" s="1"/>
  <c r="F618" i="2" s="1"/>
  <c r="F619" i="2" s="1"/>
  <c r="F620" i="2" s="1"/>
  <c r="F621" i="2" s="1"/>
  <c r="F622" i="2" s="1"/>
  <c r="F623" i="2" s="1"/>
  <c r="F624" i="2" s="1"/>
  <c r="F625" i="2" s="1"/>
  <c r="F626" i="2" s="1"/>
  <c r="F627" i="2" s="1"/>
  <c r="F628" i="2" s="1"/>
  <c r="F629" i="2" s="1"/>
  <c r="F630" i="2" s="1"/>
  <c r="F631" i="2" s="1"/>
  <c r="F632" i="2" s="1"/>
  <c r="F633" i="2" s="1"/>
  <c r="F634" i="2" s="1"/>
  <c r="F635" i="2" s="1"/>
  <c r="F636" i="2" s="1"/>
  <c r="F637" i="2" s="1"/>
  <c r="F638" i="2" s="1"/>
  <c r="F639" i="2" s="1"/>
  <c r="F640" i="2" s="1"/>
  <c r="F641" i="2" s="1"/>
  <c r="F642" i="2" s="1"/>
  <c r="F643" i="2" s="1"/>
  <c r="F644" i="2" s="1"/>
  <c r="F645" i="2" s="1"/>
  <c r="F646" i="2" s="1"/>
  <c r="F647" i="2" s="1"/>
  <c r="F648" i="2" s="1"/>
  <c r="F649" i="2" s="1"/>
  <c r="F650" i="2" s="1"/>
  <c r="F651" i="2" s="1"/>
  <c r="F652" i="2" s="1"/>
  <c r="F653" i="2" s="1"/>
  <c r="F654" i="2" s="1"/>
  <c r="F655" i="2" s="1"/>
  <c r="F656" i="2" s="1"/>
  <c r="F657" i="2" s="1"/>
  <c r="F658" i="2" s="1"/>
  <c r="F659" i="2" s="1"/>
  <c r="F660" i="2" s="1"/>
  <c r="F661" i="2" s="1"/>
  <c r="F662" i="2" s="1"/>
  <c r="F663" i="2" s="1"/>
  <c r="F664" i="2" s="1"/>
  <c r="F665" i="2" s="1"/>
  <c r="F666" i="2" s="1"/>
  <c r="F667" i="2" s="1"/>
  <c r="F668" i="2" s="1"/>
  <c r="F669" i="2" s="1"/>
  <c r="F670" i="2" s="1"/>
  <c r="F671" i="2" s="1"/>
  <c r="F672" i="2" s="1"/>
  <c r="F673" i="2" s="1"/>
  <c r="F674" i="2" s="1"/>
  <c r="F675" i="2" s="1"/>
  <c r="F676" i="2" s="1"/>
  <c r="F677" i="2" s="1"/>
  <c r="F678" i="2" s="1"/>
  <c r="F679" i="2" s="1"/>
  <c r="F680" i="2" s="1"/>
  <c r="F681" i="2" s="1"/>
  <c r="F682" i="2" s="1"/>
  <c r="F683" i="2" s="1"/>
  <c r="F684" i="2" s="1"/>
  <c r="F685" i="2" s="1"/>
  <c r="F686" i="2" s="1"/>
  <c r="F687" i="2" s="1"/>
  <c r="F688" i="2" s="1"/>
  <c r="F689" i="2" s="1"/>
  <c r="F690" i="2" s="1"/>
  <c r="F691" i="2" s="1"/>
  <c r="F692" i="2" s="1"/>
  <c r="F693" i="2" s="1"/>
  <c r="F694" i="2" s="1"/>
  <c r="F695" i="2" s="1"/>
  <c r="F696" i="2" s="1"/>
  <c r="F697" i="2" s="1"/>
  <c r="F698" i="2" s="1"/>
  <c r="F699" i="2" s="1"/>
  <c r="F700" i="2" s="1"/>
  <c r="F6" i="2" l="1" a="1"/>
  <c r="F6" i="2" s="1"/>
  <c r="E46" i="5" s="1"/>
  <c r="F60"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Annette Buis</author>
  </authors>
  <commentList>
    <comment ref="B5" authorId="0" shapeId="0" xr:uid="{8A8860F0-157D-4D45-828A-124775FE2398}">
      <text>
        <r>
          <rPr>
            <b/>
            <sz val="10"/>
            <color rgb="FF000000"/>
            <rFont val="Tahoma"/>
            <family val="2"/>
          </rPr>
          <t xml:space="preserve">enter opening balance date
</t>
        </r>
      </text>
    </comment>
    <comment ref="F5" authorId="0" shapeId="0" xr:uid="{4D87D6E4-E85D-AB4E-8B2B-4BF6824A4EC2}">
      <text>
        <r>
          <rPr>
            <b/>
            <sz val="10"/>
            <color rgb="FF000000"/>
            <rFont val="Tahoma"/>
            <family val="2"/>
          </rPr>
          <t>Enter opening balance number</t>
        </r>
        <r>
          <rPr>
            <sz val="10"/>
            <color rgb="FF000000"/>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<sst xmlns="http://schemas.openxmlformats.org/spreadsheetml/2006/main" count="146" uniqueCount="134">
  <si>
    <t>Membership</t>
  </si>
  <si>
    <t>Donations</t>
  </si>
  <si>
    <t>Expenses</t>
  </si>
  <si>
    <t>Interest</t>
  </si>
  <si>
    <t>INSERT YOUR LEDGER HERE:</t>
  </si>
  <si>
    <t>DATE (M/D/Y)</t>
  </si>
  <si>
    <t>TRANSACTIONS</t>
  </si>
  <si>
    <t>NOTES</t>
  </si>
  <si>
    <t>DEBITS</t>
  </si>
  <si>
    <t>CREDITS</t>
  </si>
  <si>
    <t>BALANCE</t>
  </si>
  <si>
    <t>OPENING BALANCE</t>
  </si>
  <si>
    <t>Mounted lesson fees</t>
  </si>
  <si>
    <t>Stable management fees</t>
  </si>
  <si>
    <t>Entry Fees regional/ national events</t>
  </si>
  <si>
    <t>Clinic fees</t>
  </si>
  <si>
    <t>Show fees</t>
  </si>
  <si>
    <t xml:space="preserve">Miscellaneous </t>
  </si>
  <si>
    <t>Club gear and CPC supplies</t>
  </si>
  <si>
    <t>Facility maintenance</t>
  </si>
  <si>
    <t>Association fees</t>
  </si>
  <si>
    <t>Member bursaries</t>
  </si>
  <si>
    <t>Camp income</t>
  </si>
  <si>
    <t>Grant income</t>
  </si>
  <si>
    <t>Fundraising  income</t>
  </si>
  <si>
    <t>Testing income</t>
  </si>
  <si>
    <t>Fundraising costs</t>
  </si>
  <si>
    <t>Income category</t>
  </si>
  <si>
    <t>Expense category</t>
  </si>
  <si>
    <t>Membership costs</t>
  </si>
  <si>
    <t>Further detailing</t>
  </si>
  <si>
    <t>Details</t>
  </si>
  <si>
    <t>INCOME STATEMENT XXXXX BRANCH</t>
  </si>
  <si>
    <t>Opening balance</t>
  </si>
  <si>
    <t>INCOME</t>
  </si>
  <si>
    <t>TOTAL INCOME</t>
  </si>
  <si>
    <t>EXPENSES</t>
  </si>
  <si>
    <t>TOTAL EXPENSES</t>
  </si>
  <si>
    <t>Closing balance</t>
  </si>
  <si>
    <t>CLOSING BALANCE</t>
  </si>
  <si>
    <t xml:space="preserve">Income for memberships to the branch </t>
  </si>
  <si>
    <t>Income from testing participants</t>
  </si>
  <si>
    <t>Income from camp participants</t>
  </si>
  <si>
    <t>Mounted lessons - facility expenses</t>
  </si>
  <si>
    <t>Unmounted lessons - facility expenses</t>
  </si>
  <si>
    <t>Camp expenses - facility</t>
  </si>
  <si>
    <t>Camp  expenses - other</t>
  </si>
  <si>
    <t>Clinic expenses - other</t>
  </si>
  <si>
    <t>Show expenses - facility</t>
  </si>
  <si>
    <t>Show expenses - judges</t>
  </si>
  <si>
    <t>Show expenses - other</t>
  </si>
  <si>
    <t>Testing expenses - facility</t>
  </si>
  <si>
    <t>Testing expenses - examiners</t>
  </si>
  <si>
    <t>Testing expenses - other</t>
  </si>
  <si>
    <t>Miscellaneous expenses</t>
  </si>
  <si>
    <t>Facility expenses for regular riding lessons provided by the branch</t>
  </si>
  <si>
    <t>Other show expenses such as food, judge sheets, etc</t>
  </si>
  <si>
    <t>Other testing expenses such as food, test sheets, etc</t>
  </si>
  <si>
    <t>Bursaries to support branch members to attend (inter) national or regional events</t>
  </si>
  <si>
    <t>Entry fees regional / national events</t>
  </si>
  <si>
    <t>ITEMIZED</t>
  </si>
  <si>
    <t>Mounted lessons - independent coach fees (carries own insurance)</t>
  </si>
  <si>
    <t>Mounted lessons - member coach fees (HM or Active member)</t>
  </si>
  <si>
    <t>Unmounted lessons - member instructor fees (HM or Active member)</t>
  </si>
  <si>
    <t>Camp expenses - member coach/instructor (HM or Active member)</t>
  </si>
  <si>
    <t>Camp expenses - independent coach/instructor (carries own insurance)</t>
  </si>
  <si>
    <t>Clinic expenses - member coach/instructor (HM or Active member)</t>
  </si>
  <si>
    <t>Camp total</t>
  </si>
  <si>
    <t>Show Expenses total</t>
  </si>
  <si>
    <t>Clinic Expenses total</t>
  </si>
  <si>
    <t>Testing expenses total</t>
  </si>
  <si>
    <t>CONTRACTOR FEES</t>
  </si>
  <si>
    <t>Regular education (mounted and unmounted)  total</t>
  </si>
  <si>
    <t>Other event expenses (year end, socials)</t>
  </si>
  <si>
    <t>Set your own line items in the COA tab</t>
  </si>
  <si>
    <t>Make sure to fill out an expense or income category for any cell that displays in purple below</t>
  </si>
  <si>
    <t>DATE:</t>
  </si>
  <si>
    <t>You can define your own line items in the "COA" tab (up to 12 items), for any further detailing in expenses and income types. E.g. a particular individual fundraiser</t>
  </si>
  <si>
    <t>Income</t>
  </si>
  <si>
    <t>Additional fees charged for riding lessons with branch (if not covered by membership fees)</t>
  </si>
  <si>
    <t>Additional fees charged for SM lessons with the branch (if not covered by membership fees)</t>
  </si>
  <si>
    <t>Donations from various sources</t>
  </si>
  <si>
    <t>Fundraising events such as helping out at a local show, bake sales, etc.</t>
  </si>
  <si>
    <t xml:space="preserve">Entry fees gathered from participants in shows/competitions organized by the branch  </t>
  </si>
  <si>
    <t>Bank interest</t>
  </si>
  <si>
    <t>All other income that cannot be defined under any of the above categories</t>
  </si>
  <si>
    <t>Coaching expenses for regular riding lessons provided by the branch. These coaches operate under their own insurance.</t>
  </si>
  <si>
    <t xml:space="preserve">Facility expenses for regular Stable Management lessons provided by the branch. </t>
  </si>
  <si>
    <t>Any costs incurred to host a fundraiser (e.g. buying ingredients for a bake sale)</t>
  </si>
  <si>
    <t>Coach and instructor expenses for camp hosted by the branch. These coaches operate under their own insurance.</t>
  </si>
  <si>
    <t>Coach and instructor expenses for camp hosted by the branch. These coaches are members with the CPC (horsemasters or active members) and carry no personal coaching insurance</t>
  </si>
  <si>
    <t>Coaching expenses for regular riding lessons provided by the branch. These coaches are members with the CPC (horsemasters or active members) and carry no personal coaching insurance.</t>
  </si>
  <si>
    <t>Coach and instructor expenses for clinics hosted by the branch. These coaches operate under their own insurance.</t>
  </si>
  <si>
    <t>Judges expenses for competitions hosted by the branch.</t>
  </si>
  <si>
    <t>Costs to buy club gear, badges, passports, pins etc.</t>
  </si>
  <si>
    <t>Costs to maintain jumps, PPG equipment, clubhouses etc.</t>
  </si>
  <si>
    <t xml:space="preserve">You can update the name of the items to the left to specify your own categories, for example to record income and expenses for a specific fundraiser or clinic. 
Let us know if you need more than 12 separate items and we will adjust this for you. </t>
  </si>
  <si>
    <t>Income received as a grant, such as municipal or government grants, or grants from the Regional or National CPC organziation for hosting certain events.</t>
  </si>
  <si>
    <t>Entry fees gathered to participate in National or regional events - this would normally be forwarded on to the Region or National CPC organization</t>
  </si>
  <si>
    <t xml:space="preserve">Fees gathered from participants for clinics that are organized by the branch itself  </t>
  </si>
  <si>
    <t>Income for selling club gear, such as shirts, hats, or badges etc.</t>
  </si>
  <si>
    <t>Costs for receiving memberships (e.g. branches could opt to keep track Horsereg fees if these are paid by the branch instead of the members)</t>
  </si>
  <si>
    <t>Instructor expenses for regular Stable Management lessons provided by the branch. These instructors are members with the CPC (horsemasters or active members) and carry no personal coaching insurance.</t>
  </si>
  <si>
    <t>Instructor expenses for regular Stable Management lessons provided by the branch. These instructors operate under their own insurance.</t>
  </si>
  <si>
    <t>Facility expenses for camp hosted by the branch</t>
  </si>
  <si>
    <t>Other camp expenses such as food, crafts, administration</t>
  </si>
  <si>
    <t>Facility expenses for competitions hosted by the branch.</t>
  </si>
  <si>
    <t>Coach and instructor expenses for clinics hosted by the branch. These coaches are members with the CPC (horsemasters or active members) and carry no personal coaching insurance.</t>
  </si>
  <si>
    <t>Other clinic expenses such as food, handouts, etc.</t>
  </si>
  <si>
    <t>Facility expenses for testing hosted by the branch</t>
  </si>
  <si>
    <t>Facility expenses for clinics hosted by the branch</t>
  </si>
  <si>
    <t>Expenses for social events such as banquet, year-end party, Christmas party</t>
  </si>
  <si>
    <t>Fees to be a branch member with the PTSO or other association such as a community association</t>
  </si>
  <si>
    <t>All other expenses, that don’t fit any of the above categories such as general administration, bank fees, etc.</t>
  </si>
  <si>
    <t>Examiner expenses for testing hosted by the branch</t>
  </si>
  <si>
    <t>Fees paid for branch members to attend regional or national events, or events organized by other branches - if payment is not done by the members directly</t>
  </si>
  <si>
    <t>Clinic expenses - independent coach/instructor (carries own insurance)</t>
  </si>
  <si>
    <t>Unmounted lessons - independent instructor fees (carries own insurance)</t>
  </si>
  <si>
    <t>Clinic expenses - facility</t>
  </si>
  <si>
    <r>
      <t xml:space="preserve">Request your transaction report from your bank account and make sure the columns are in the same order as displayed below (so 1st column is date, second is transaction id, third is for notes etc). </t>
    </r>
    <r>
      <rPr>
        <b/>
        <sz val="12"/>
        <color theme="1"/>
        <rFont val="Aptos Narrow"/>
        <scheme val="minor"/>
      </rPr>
      <t>In particular make sure debits and credits are in the correct columns.</t>
    </r>
    <r>
      <rPr>
        <sz val="12"/>
        <color theme="1"/>
        <rFont val="Aptos Narrow"/>
        <family val="2"/>
        <scheme val="minor"/>
      </rPr>
      <t xml:space="preserve"> 
The balance (last column) is calculated out of the opening balance and credit and debit transaction provided and will not need to be copied from the bank transactions. You will need to fill out the opening balance for your account and the date for this opening  balance.
When copying data into the ledger, choose for the option: 'PASTE SPECIAL"-  VALUES. This menu becomes available when right clicking the mouse to paste items. This will make sure the number formatting stays intact.</t>
    </r>
  </si>
  <si>
    <r>
      <t xml:space="preserve">Expense or income categories in red text don't refer to any number in the ledger. 
</t>
    </r>
    <r>
      <rPr>
        <b/>
        <sz val="12"/>
        <color theme="1"/>
        <rFont val="Aptos Narrow"/>
        <scheme val="minor"/>
      </rPr>
      <t xml:space="preserve">Any cells that show up in purple need to have a category added.
For a detailed description of the categories, please refer to the tab "COA".
</t>
    </r>
    <r>
      <rPr>
        <i/>
        <sz val="12"/>
        <color theme="1"/>
        <rFont val="Aptos Narrow"/>
        <scheme val="minor"/>
      </rPr>
      <t xml:space="preserve">Tip: </t>
    </r>
    <r>
      <rPr>
        <sz val="12"/>
        <color theme="1"/>
        <rFont val="Aptos Narrow"/>
        <scheme val="minor"/>
      </rPr>
      <t>The list for expense categories is quite long, but if you start typing e.g. 'camp' the list will be limited to those options that have 'camp' in them.</t>
    </r>
  </si>
  <si>
    <t>Custom details</t>
  </si>
  <si>
    <t>Item 1</t>
  </si>
  <si>
    <t>Item 2</t>
  </si>
  <si>
    <t>Item 3</t>
  </si>
  <si>
    <t>Item 4</t>
  </si>
  <si>
    <t>Item 5</t>
  </si>
  <si>
    <t>Item 6</t>
  </si>
  <si>
    <t>Item 7</t>
  </si>
  <si>
    <t>Item 8</t>
  </si>
  <si>
    <t>Item 9</t>
  </si>
  <si>
    <t>Item 10</t>
  </si>
  <si>
    <t>Item 11</t>
  </si>
  <si>
    <t>Item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</si>
</sst>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409]General"/>
    <numFmt numFmtId="165" formatCode="_-&quot;$&quot;* #,##0.00_-;\-&quot;$&quot;* #,##0.00_-;_-&quot;$&quot;* &quot;-&quot;??_-;_-@_-"/>
    <numFmt numFmtId="166" formatCode="&quot;$&quot;#,##0.00"/>
  </numFmts>
  <fonts count="16" x14ac:knownFonts="1">
    <font>
      <sz val="12"/>
      <color theme="1"/>
      <name val="Aptos Narrow"/>
      <family val="2"/>
      <scheme val="minor"/>
    </font>
    <font>
      <sz val="11"/>
      <color rgb="FF000000"/>
      <name val="Calibri"/>
      <family val="2"/>
    </font>
    <font>
      <b/>
      <u/>
      <sz val="11"/>
      <color rgb="FF000000"/>
      <name val="Calibri"/>
      <family val="2"/>
    </font>
    <font>
      <sz val="11"/>
      <color theme="1"/>
      <name val="Aptos Narrow"/>
      <family val="2"/>
      <scheme val="minor"/>
    </font>
    <font>
      <b/>
      <sz val="14"/>
      <color theme="1"/>
      <name val="Aptos Narrow"/>
      <scheme val="minor"/>
    </font>
    <font>
      <b/>
      <sz val="18"/>
      <color theme="1"/>
      <name val="Aptos Narrow"/>
      <scheme val="minor"/>
    </font>
    <font>
      <sz val="10"/>
      <color rgb="FF000000"/>
      <name val="Tahoma"/>
      <family val="2"/>
    </font>
    <font>
      <b/>
      <sz val="10"/>
      <color rgb="FF000000"/>
      <name val="Tahoma"/>
      <family val="2"/>
    </font>
    <font>
      <b/>
      <i/>
      <sz val="12"/>
      <color theme="1"/>
      <name val="Aptos Narrow"/>
      <scheme val="minor"/>
    </font>
    <font>
      <b/>
      <sz val="12"/>
      <color theme="1"/>
      <name val="Aptos Narrow"/>
      <scheme val="minor"/>
    </font>
    <font>
      <sz val="12"/>
      <color theme="1"/>
      <name val="Aptos Narrow"/>
      <scheme val="minor"/>
    </font>
    <font>
      <i/>
      <sz val="12"/>
      <color theme="1"/>
      <name val="Aptos Narrow"/>
      <scheme val="minor"/>
    </font>
    <font>
      <b/>
      <sz val="16"/>
      <color theme="1"/>
      <name val="Aptos Display"/>
      <scheme val="major"/>
    </font>
    <font>
      <sz val="16"/>
      <color theme="1"/>
      <name val="Aptos Display"/>
      <scheme val="major"/>
    </font>
    <font>
      <sz val="12"/>
      <color theme="1"/>
      <name val="Aptos Narrow"/>
      <family val="2"/>
      <scheme val="minor"/>
    </font>
    <font>
      <sz val="8"/>
      <name val="Aptos Narrow"/>
      <family val="2"/>
      <scheme val="minor"/>
    </font>
  </fonts>
  <fills count="10">
    <fill>
      <patternFill patternType="none"/>
    </fill>
    <fill>
      <patternFill patternType="gray125"/>
    </fill>
    <fill>
      <patternFill patternType="solid">
        <fgColor theme="9" tint="0.79998168889431442"/>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FFF8D0"/>
        <bgColor indexed="64"/>
      </patternFill>
    </fill>
    <fill>
      <patternFill patternType="solid">
        <fgColor theme="3" tint="0.749992370372631"/>
        <bgColor indexed="64"/>
      </patternFill>
    </fill>
    <fill>
      <patternFill patternType="solid">
        <fgColor theme="8" tint="0.79998168889431442"/>
        <bgColor indexed="64"/>
      </patternFill>
    </fill>
    <fill>
      <patternFill patternType="solid">
        <fgColor rgb="FFFBF3EF"/>
        <bgColor indexed="64"/>
      </patternFill>
    </fill>
    <fill>
      <patternFill patternType="solid">
        <fgColor rgb="FFFFFDEC"/>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dotted">
        <color auto="1"/>
      </left>
      <right style="dotted">
        <color auto="1"/>
      </right>
      <top style="dotted">
        <color auto="1"/>
      </top>
      <bottom style="dotted">
        <color auto="1"/>
      </bottom>
      <diagonal/>
    </border>
    <border>
      <left/>
      <right/>
      <top style="thin">
        <color indexed="64"/>
      </top>
      <bottom style="thin">
        <color indexed="64"/>
      </bottom>
      <diagonal/>
    </border>
    <border>
      <left/>
      <right/>
      <top style="thin">
        <color theme="0" tint="-0.34998626667073579"/>
      </top>
      <bottom style="thin">
        <color theme="0" tint="-0.34998626667073579"/>
      </bottom>
      <diagonal/>
    </border>
    <border>
      <left/>
      <right/>
      <top/>
      <bottom style="thin">
        <color theme="8" tint="0.59999389629810485"/>
      </bottom>
      <diagonal/>
    </border>
    <border>
      <left style="thin">
        <color theme="8" tint="0.59999389629810485"/>
      </left>
      <right/>
      <top style="thin">
        <color theme="8" tint="0.59999389629810485"/>
      </top>
      <bottom style="thin">
        <color theme="8" tint="0.59999389629810485"/>
      </bottom>
      <diagonal/>
    </border>
    <border>
      <left/>
      <right style="thin">
        <color theme="8" tint="0.59999389629810485"/>
      </right>
      <top style="thin">
        <color theme="8" tint="0.59999389629810485"/>
      </top>
      <bottom style="thin">
        <color theme="8" tint="0.59999389629810485"/>
      </bottom>
      <diagonal/>
    </border>
    <border>
      <left style="thin">
        <color rgb="FFFFFF00"/>
      </left>
      <right style="thin">
        <color rgb="FFFFFF00"/>
      </right>
      <top style="thin">
        <color rgb="FFFFFF00"/>
      </top>
      <bottom style="thin">
        <color rgb="FFFFFF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3" tint="0.749992370372631"/>
      </left>
      <right/>
      <top/>
      <bottom/>
      <diagonal/>
    </border>
    <border>
      <left/>
      <right style="thin">
        <color theme="3" tint="0.749992370372631"/>
      </right>
      <top/>
      <bottom/>
      <diagonal/>
    </border>
    <border>
      <left style="thin">
        <color auto="1"/>
      </left>
      <right style="thin">
        <color auto="1"/>
      </right>
      <top style="thin">
        <color auto="1"/>
      </top>
      <bottom style="thin">
        <color auto="1"/>
      </bottom>
      <diagonal/>
    </border>
  </borders>
  <cellStyleXfs count="4">
    <xf numFmtId="0" fontId="0" fillId="0" borderId="0"/>
    <xf numFmtId="164" fontId="1" fillId="0" borderId="0"/>
    <xf numFmtId="165" fontId="3" fillId="0" borderId="0" applyFont="0" applyFill="0" applyBorder="0" applyAlignment="0" applyProtection="0"/>
    <xf numFmtId="0" fontId="14" fillId="0" borderId="0"/>
  </cellStyleXfs>
  <cellXfs count="53">
    <xf numFmtId="0" fontId="0" fillId="0" borderId="0" xfId="0"/>
    <xf numFmtId="0" fontId="0" fillId="2" borderId="0" xfId="0" applyFill="1"/>
    <xf numFmtId="0" fontId="0" fillId="3" borderId="0" xfId="0" applyFill="1"/>
    <xf numFmtId="0" fontId="0" fillId="4" borderId="0" xfId="0" applyFill="1"/>
    <xf numFmtId="0" fontId="4" fillId="4" borderId="0" xfId="0" applyFont="1" applyFill="1"/>
    <xf numFmtId="0" fontId="0" fillId="5" borderId="0" xfId="0" applyFill="1"/>
    <xf numFmtId="0" fontId="4" fillId="5" borderId="0" xfId="0" applyFont="1" applyFill="1"/>
    <xf numFmtId="44" fontId="0" fillId="0" borderId="0" xfId="0" applyNumberFormat="1"/>
    <xf numFmtId="44" fontId="0" fillId="3" borderId="0" xfId="0" applyNumberFormat="1" applyFill="1"/>
    <xf numFmtId="0" fontId="0" fillId="0" borderId="3" xfId="0" applyBorder="1"/>
    <xf numFmtId="44" fontId="0" fillId="0" borderId="3" xfId="0" applyNumberFormat="1" applyBorder="1"/>
    <xf numFmtId="0" fontId="8" fillId="0" borderId="0" xfId="0" applyFont="1"/>
    <xf numFmtId="14" fontId="0" fillId="0" borderId="0" xfId="0" applyNumberFormat="1"/>
    <xf numFmtId="44" fontId="0" fillId="0" borderId="4" xfId="0" applyNumberFormat="1" applyBorder="1"/>
    <xf numFmtId="0" fontId="4" fillId="2" borderId="0" xfId="0" applyFont="1" applyFill="1"/>
    <xf numFmtId="14" fontId="0" fillId="3" borderId="0" xfId="0" applyNumberFormat="1" applyFill="1"/>
    <xf numFmtId="14" fontId="2" fillId="3" borderId="0" xfId="1" applyNumberFormat="1" applyFont="1" applyFill="1" applyAlignment="1">
      <alignment horizontal="center"/>
    </xf>
    <xf numFmtId="164" fontId="2" fillId="3" borderId="0" xfId="1" applyFont="1" applyFill="1" applyAlignment="1">
      <alignment horizontal="center"/>
    </xf>
    <xf numFmtId="44" fontId="2" fillId="3" borderId="0" xfId="2" applyNumberFormat="1" applyFont="1" applyFill="1" applyAlignment="1">
      <alignment horizontal="center"/>
    </xf>
    <xf numFmtId="44" fontId="0" fillId="3" borderId="2" xfId="0" applyNumberFormat="1" applyFill="1" applyBorder="1"/>
    <xf numFmtId="166" fontId="0" fillId="0" borderId="3" xfId="0" applyNumberFormat="1" applyBorder="1"/>
    <xf numFmtId="0" fontId="0" fillId="2" borderId="0" xfId="0" applyFill="1" applyAlignment="1">
      <alignment horizontal="center"/>
    </xf>
    <xf numFmtId="0" fontId="0" fillId="0" borderId="0" xfId="0" applyAlignment="1">
      <alignment horizontal="center"/>
    </xf>
    <xf numFmtId="0" fontId="4" fillId="5" borderId="0" xfId="0" applyFont="1" applyFill="1" applyAlignment="1">
      <alignment horizontal="center"/>
    </xf>
    <xf numFmtId="0" fontId="0" fillId="0" borderId="8" xfId="0" applyBorder="1" applyAlignment="1">
      <alignment horizontal="center" vertical="center" wrapText="1"/>
    </xf>
    <xf numFmtId="14" fontId="0" fillId="3" borderId="1" xfId="0" applyNumberFormat="1" applyFill="1" applyBorder="1" applyProtection="1">
      <protection locked="0"/>
    </xf>
    <xf numFmtId="44" fontId="0" fillId="3" borderId="1" xfId="0" applyNumberFormat="1" applyFill="1" applyBorder="1" applyProtection="1">
      <protection locked="0"/>
    </xf>
    <xf numFmtId="14" fontId="0" fillId="3" borderId="2" xfId="0" applyNumberFormat="1" applyFill="1" applyBorder="1" applyProtection="1">
      <protection locked="0"/>
    </xf>
    <xf numFmtId="0" fontId="0" fillId="3" borderId="2" xfId="0" applyFill="1" applyBorder="1" applyProtection="1">
      <protection locked="0"/>
    </xf>
    <xf numFmtId="44" fontId="0" fillId="3" borderId="2" xfId="0" applyNumberFormat="1" applyFill="1" applyBorder="1" applyProtection="1">
      <protection locked="0"/>
    </xf>
    <xf numFmtId="0" fontId="0" fillId="4" borderId="2" xfId="0" applyFill="1" applyBorder="1" applyProtection="1">
      <protection locked="0"/>
    </xf>
    <xf numFmtId="0" fontId="0" fillId="2" borderId="2" xfId="0" applyFill="1" applyBorder="1" applyProtection="1">
      <protection locked="0"/>
    </xf>
    <xf numFmtId="0" fontId="0" fillId="5" borderId="2" xfId="0" applyFill="1" applyBorder="1" applyProtection="1">
      <protection locked="0"/>
    </xf>
    <xf numFmtId="0" fontId="12" fillId="2" borderId="0" xfId="0" applyFont="1" applyFill="1"/>
    <xf numFmtId="0" fontId="13" fillId="2" borderId="0" xfId="0" applyFont="1" applyFill="1"/>
    <xf numFmtId="0" fontId="13" fillId="0" borderId="0" xfId="0" applyFont="1"/>
    <xf numFmtId="0" fontId="12" fillId="8" borderId="0" xfId="0" applyFont="1" applyFill="1"/>
    <xf numFmtId="0" fontId="13" fillId="8" borderId="0" xfId="0" applyFont="1" applyFill="1"/>
    <xf numFmtId="0" fontId="12" fillId="9" borderId="0" xfId="0" applyFont="1" applyFill="1"/>
    <xf numFmtId="0" fontId="13" fillId="9" borderId="0" xfId="0" applyFont="1" applyFill="1"/>
    <xf numFmtId="0" fontId="13" fillId="0" borderId="14" xfId="0" applyFont="1" applyBorder="1" applyProtection="1">
      <protection locked="0"/>
    </xf>
    <xf numFmtId="44" fontId="0" fillId="0" borderId="0" xfId="0" applyNumberFormat="1" applyAlignment="1">
      <alignment wrapText="1"/>
    </xf>
    <xf numFmtId="14" fontId="9" fillId="3" borderId="9" xfId="0" applyNumberFormat="1" applyFont="1" applyFill="1" applyBorder="1" applyAlignment="1">
      <alignment horizontal="center"/>
    </xf>
    <xf numFmtId="14" fontId="9" fillId="3" borderId="10" xfId="0" applyNumberFormat="1" applyFont="1" applyFill="1" applyBorder="1" applyAlignment="1">
      <alignment horizontal="center"/>
    </xf>
    <xf numFmtId="14" fontId="9" fillId="3" borderId="11" xfId="0" applyNumberFormat="1" applyFont="1" applyFill="1" applyBorder="1" applyAlignment="1">
      <alignment horizontal="center"/>
    </xf>
    <xf numFmtId="0" fontId="4" fillId="7" borderId="5" xfId="0" applyFont="1" applyFill="1" applyBorder="1" applyAlignment="1">
      <alignment horizontal="center"/>
    </xf>
    <xf numFmtId="14" fontId="0" fillId="0" borderId="12" xfId="0" applyNumberFormat="1" applyBorder="1" applyAlignment="1">
      <alignment horizontal="center" vertical="center" wrapText="1"/>
    </xf>
    <xf numFmtId="14" fontId="0" fillId="0" borderId="0" xfId="0" applyNumberFormat="1" applyAlignment="1">
      <alignment horizontal="center" vertical="center" wrapText="1"/>
    </xf>
    <xf numFmtId="14" fontId="0" fillId="0" borderId="13" xfId="0" applyNumberForma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5" fillId="6" borderId="0" xfId="0" applyFont="1" applyFill="1" applyAlignment="1" applyProtection="1">
      <alignment horizontal="center"/>
      <protection locked="0"/>
    </xf>
    <xf numFmtId="0" fontId="13" fillId="9" borderId="0" xfId="0" applyFont="1" applyFill="1" applyAlignment="1">
      <alignment horizontal="left" vertical="center" wrapText="1"/>
    </xf>
  </cellXfs>
  <cellStyles count="4">
    <cellStyle name="Currency 3" xfId="2" xr:uid="{A30662D7-9F0B-9547-9591-C6AC5ABE7075}"/>
    <cellStyle name="Excel Built-in Normal" xfId="1" xr:uid="{026F74B5-007B-1244-9D00-19B2A96C1D88}"/>
    <cellStyle name="Normal" xfId="0" builtinId="0"/>
    <cellStyle name="Normal 2" xfId="3" xr:uid="{B60BDB25-9D0F-4A54-81E9-E4CE0EFFACC3}"/>
  </cellStyles>
  <dxfs count="6">
    <dxf>
      <fill>
        <patternFill patternType="darkUp">
          <fgColor rgb="FFFF0000"/>
          <bgColor rgb="FFB04EFC"/>
        </patternFill>
      </fill>
      <border>
        <left style="thin">
          <color auto="1"/>
        </left>
        <right style="thin">
          <color auto="1"/>
        </right>
        <top style="thin">
          <color auto="1"/>
        </top>
        <bottom style="thin">
          <color auto="1"/>
        </bottom>
        <vertical/>
        <horizontal/>
      </border>
    </dxf>
    <dxf>
      <font>
        <color rgb="FF9C0006"/>
      </font>
    </dxf>
    <dxf>
      <fill>
        <patternFill patternType="lightUp">
          <fgColor rgb="FFFF0000"/>
          <bgColor rgb="FFB04EFC"/>
        </patternFill>
      </fill>
      <border>
        <left style="thin">
          <color auto="1"/>
        </left>
        <right style="thin">
          <color auto="1"/>
        </right>
        <top style="thin">
          <color auto="1"/>
        </top>
        <bottom style="thin">
          <color auto="1"/>
        </bottom>
        <vertical/>
        <horizontal/>
      </border>
    </dxf>
    <dxf>
      <font>
        <color rgb="FF9C0006"/>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AAB5C1"/>
      <color rgb="FFFFFDEC"/>
      <color rgb="FFFFF8D0"/>
      <color rgb="FFFBF3EF"/>
      <color rgb="FFFFEADE"/>
      <color rgb="FFB04EFC"/>
      <color rgb="FFFFDAD1"/>
      <color rgb="FFE8F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1E38B-9EB9-834C-BCDD-F43F1C765D57}">
  <dimension ref="A1:K700"/>
  <sheetViews>
    <sheetView tabSelected="1" topLeftCell="A391" workbookViewId="0">
      <selection activeCell="F27" sqref="F27"/>
    </sheetView>
  </sheetViews>
  <sheetFormatPr baseColWidth="10" defaultColWidth="11" defaultRowHeight="16" x14ac:dyDescent="0.2"/>
  <cols>
    <col min="1" max="1" width="19.33203125" style="15" customWidth="1"/>
    <col min="2" max="2" width="13.5" style="2" customWidth="1"/>
    <col min="3" max="3" width="74" style="2" customWidth="1"/>
    <col min="4" max="4" width="11.5" style="8" bestFit="1" customWidth="1"/>
    <col min="5" max="5" width="11.1640625" style="8" bestFit="1" customWidth="1"/>
    <col min="6" max="6" width="19.1640625" style="8" customWidth="1"/>
    <col min="8" max="8" width="53.5" style="3" customWidth="1"/>
    <col min="9" max="9" width="43" style="1" customWidth="1"/>
    <col min="11" max="11" width="33.5" style="5" bestFit="1" customWidth="1"/>
  </cols>
  <sheetData>
    <row r="1" spans="1:11" ht="20" thickBot="1" x14ac:dyDescent="0.3">
      <c r="A1" s="42" t="s">
        <v>4</v>
      </c>
      <c r="B1" s="43"/>
      <c r="C1" s="43"/>
      <c r="D1" s="43"/>
      <c r="E1" s="43"/>
      <c r="F1" s="44"/>
      <c r="H1" s="45" t="s">
        <v>75</v>
      </c>
      <c r="I1" s="45"/>
      <c r="K1" s="23" t="s">
        <v>121</v>
      </c>
    </row>
    <row r="2" spans="1:11" ht="174" customHeight="1" thickBot="1" x14ac:dyDescent="0.25">
      <c r="A2" s="46" t="s">
        <v>119</v>
      </c>
      <c r="B2" s="47"/>
      <c r="C2" s="47"/>
      <c r="D2" s="47"/>
      <c r="E2" s="47"/>
      <c r="F2" s="48"/>
      <c r="H2" s="49" t="s">
        <v>120</v>
      </c>
      <c r="I2" s="50"/>
      <c r="K2" s="24" t="s">
        <v>77</v>
      </c>
    </row>
    <row r="3" spans="1:11" ht="17" thickBot="1" x14ac:dyDescent="0.25">
      <c r="A3" s="42" t="s">
        <v>4</v>
      </c>
      <c r="B3" s="43"/>
      <c r="C3" s="43"/>
      <c r="D3" s="43"/>
      <c r="E3" s="43"/>
      <c r="F3" s="44"/>
      <c r="H3"/>
      <c r="I3"/>
      <c r="K3"/>
    </row>
    <row r="4" spans="1:11" ht="17" thickBot="1" x14ac:dyDescent="0.25"/>
    <row r="5" spans="1:11" ht="17" thickBot="1" x14ac:dyDescent="0.25">
      <c r="A5" s="15" t="s">
        <v>76</v>
      </c>
      <c r="B5" s="25">
        <v>46023</v>
      </c>
      <c r="D5" s="2" t="s">
        <v>11</v>
      </c>
      <c r="F5" s="26">
        <v>0</v>
      </c>
    </row>
    <row r="6" spans="1:11" ht="19" x14ac:dyDescent="0.25">
      <c r="A6" s="15" t="s">
        <v>76</v>
      </c>
      <c r="B6" s="2" t="str" cm="1">
        <f t="array" ref="B6">LOOKUP(2,1/(NOT(ISBLANK(A:A))),A:A)</f>
        <v>DATE (M/D/Y)</v>
      </c>
      <c r="D6" s="2" t="s">
        <v>39</v>
      </c>
      <c r="F6" s="8" t="e" cm="1">
        <f t="array" ref="F6">LOOKUP(1,0/(0+F9:F700&lt;&gt;0),F9:F700)</f>
        <v>#N/A</v>
      </c>
      <c r="H6" s="4" t="s">
        <v>28</v>
      </c>
      <c r="I6" s="14" t="s">
        <v>27</v>
      </c>
      <c r="K6" s="6" t="s">
        <v>30</v>
      </c>
    </row>
    <row r="7" spans="1:11" x14ac:dyDescent="0.2">
      <c r="K7" s="5" t="s">
        <v>74</v>
      </c>
    </row>
    <row r="8" spans="1:11" x14ac:dyDescent="0.2">
      <c r="A8" s="16" t="s">
        <v>5</v>
      </c>
      <c r="B8" s="17" t="s">
        <v>6</v>
      </c>
      <c r="C8" s="17" t="s">
        <v>7</v>
      </c>
      <c r="D8" s="18" t="s">
        <v>8</v>
      </c>
      <c r="E8" s="18" t="s">
        <v>9</v>
      </c>
      <c r="F8" s="18" t="s">
        <v>10</v>
      </c>
    </row>
    <row r="9" spans="1:11" x14ac:dyDescent="0.2">
      <c r="A9" s="27"/>
      <c r="B9" s="28"/>
      <c r="C9" s="28"/>
      <c r="D9" s="29"/>
      <c r="E9" s="29"/>
      <c r="F9" s="19">
        <f>F5-D9+E9</f>
        <v>0</v>
      </c>
      <c r="H9" s="30"/>
      <c r="I9" s="31"/>
      <c r="K9" s="32"/>
    </row>
    <row r="10" spans="1:11" x14ac:dyDescent="0.2">
      <c r="A10" s="27"/>
      <c r="B10" s="28"/>
      <c r="C10" s="28"/>
      <c r="D10" s="29"/>
      <c r="E10" s="29"/>
      <c r="F10" s="19">
        <f>F9-D10+E10</f>
        <v>0</v>
      </c>
      <c r="H10" s="30"/>
      <c r="I10" s="31"/>
      <c r="K10" s="32"/>
    </row>
    <row r="11" spans="1:11" x14ac:dyDescent="0.2">
      <c r="A11" s="27"/>
      <c r="B11" s="28"/>
      <c r="C11" s="28"/>
      <c r="D11" s="29"/>
      <c r="E11" s="29"/>
      <c r="F11" s="19">
        <f t="shared" ref="F11:F74" si="0">F10-D11+E11</f>
        <v>0</v>
      </c>
      <c r="H11" s="30"/>
      <c r="I11" s="31"/>
      <c r="K11" s="32"/>
    </row>
    <row r="12" spans="1:11" x14ac:dyDescent="0.2">
      <c r="A12" s="27"/>
      <c r="B12" s="28"/>
      <c r="C12" s="28"/>
      <c r="D12" s="29"/>
      <c r="E12" s="29"/>
      <c r="F12" s="19">
        <f t="shared" si="0"/>
        <v>0</v>
      </c>
      <c r="H12" s="30"/>
      <c r="I12" s="31"/>
      <c r="K12" s="32"/>
    </row>
    <row r="13" spans="1:11" x14ac:dyDescent="0.2">
      <c r="A13" s="27"/>
      <c r="B13" s="28"/>
      <c r="C13" s="28"/>
      <c r="D13" s="29"/>
      <c r="E13" s="29"/>
      <c r="F13" s="19">
        <f t="shared" si="0"/>
        <v>0</v>
      </c>
      <c r="H13" s="30"/>
      <c r="I13" s="31"/>
      <c r="K13" s="32"/>
    </row>
    <row r="14" spans="1:11" x14ac:dyDescent="0.2">
      <c r="A14" s="27"/>
      <c r="B14" s="28"/>
      <c r="C14" s="28"/>
      <c r="D14" s="29"/>
      <c r="E14" s="29"/>
      <c r="F14" s="19">
        <f t="shared" si="0"/>
        <v>0</v>
      </c>
      <c r="H14" s="30"/>
      <c r="I14" s="31"/>
      <c r="K14" s="32"/>
    </row>
    <row r="15" spans="1:11" x14ac:dyDescent="0.2">
      <c r="A15" s="27"/>
      <c r="B15" s="28"/>
      <c r="C15" s="28"/>
      <c r="D15" s="29"/>
      <c r="E15" s="29"/>
      <c r="F15" s="19">
        <f t="shared" si="0"/>
        <v>0</v>
      </c>
      <c r="H15" s="30"/>
      <c r="I15" s="31"/>
      <c r="K15" s="32"/>
    </row>
    <row r="16" spans="1:11" x14ac:dyDescent="0.2">
      <c r="A16" s="27"/>
      <c r="B16" s="28"/>
      <c r="C16" s="28"/>
      <c r="D16" s="29"/>
      <c r="E16" s="29"/>
      <c r="F16" s="19">
        <f t="shared" si="0"/>
        <v>0</v>
      </c>
      <c r="H16" s="30"/>
      <c r="I16" s="31"/>
      <c r="K16" s="32"/>
    </row>
    <row r="17" spans="1:11" x14ac:dyDescent="0.2">
      <c r="A17" s="27"/>
      <c r="B17" s="28"/>
      <c r="C17" s="28"/>
      <c r="D17" s="29"/>
      <c r="E17" s="29"/>
      <c r="F17" s="19">
        <f t="shared" si="0"/>
        <v>0</v>
      </c>
      <c r="H17" s="30"/>
      <c r="I17" s="31"/>
      <c r="K17" s="32"/>
    </row>
    <row r="18" spans="1:11" x14ac:dyDescent="0.2">
      <c r="A18" s="27"/>
      <c r="B18" s="28"/>
      <c r="C18" s="28"/>
      <c r="D18" s="29"/>
      <c r="E18" s="29"/>
      <c r="F18" s="19">
        <f t="shared" si="0"/>
        <v>0</v>
      </c>
      <c r="H18" s="30"/>
      <c r="I18" s="31"/>
      <c r="K18" s="32"/>
    </row>
    <row r="19" spans="1:11" x14ac:dyDescent="0.2">
      <c r="A19" s="27"/>
      <c r="B19" s="28"/>
      <c r="C19" s="28"/>
      <c r="D19" s="29"/>
      <c r="E19" s="29"/>
      <c r="F19" s="19">
        <f t="shared" si="0"/>
        <v>0</v>
      </c>
      <c r="H19" s="30"/>
      <c r="I19" s="31"/>
      <c r="K19" s="32"/>
    </row>
    <row r="20" spans="1:11" x14ac:dyDescent="0.2">
      <c r="A20" s="27"/>
      <c r="B20" s="28"/>
      <c r="C20" s="28"/>
      <c r="D20" s="29"/>
      <c r="E20" s="29"/>
      <c r="F20" s="19">
        <f t="shared" si="0"/>
        <v>0</v>
      </c>
      <c r="H20" s="30"/>
      <c r="I20" s="31"/>
      <c r="K20" s="32"/>
    </row>
    <row r="21" spans="1:11" x14ac:dyDescent="0.2">
      <c r="A21" s="27"/>
      <c r="B21" s="28"/>
      <c r="C21" s="28"/>
      <c r="D21" s="29"/>
      <c r="E21" s="29"/>
      <c r="F21" s="19">
        <f t="shared" si="0"/>
        <v>0</v>
      </c>
      <c r="H21" s="30"/>
      <c r="I21" s="31"/>
      <c r="K21" s="32"/>
    </row>
    <row r="22" spans="1:11" x14ac:dyDescent="0.2">
      <c r="A22" s="27"/>
      <c r="B22" s="28"/>
      <c r="C22" s="28"/>
      <c r="D22" s="29"/>
      <c r="E22" s="29"/>
      <c r="F22" s="19">
        <f t="shared" si="0"/>
        <v>0</v>
      </c>
      <c r="H22" s="30"/>
      <c r="I22" s="31"/>
      <c r="K22" s="32"/>
    </row>
    <row r="23" spans="1:11" x14ac:dyDescent="0.2">
      <c r="A23" s="27"/>
      <c r="B23" s="28"/>
      <c r="C23" s="28"/>
      <c r="D23" s="29"/>
      <c r="E23" s="29"/>
      <c r="F23" s="19">
        <f t="shared" si="0"/>
        <v>0</v>
      </c>
      <c r="H23" s="30"/>
      <c r="I23" s="31"/>
      <c r="K23" s="32"/>
    </row>
    <row r="24" spans="1:11" x14ac:dyDescent="0.2">
      <c r="A24" s="27"/>
      <c r="B24" s="28"/>
      <c r="C24" s="28"/>
      <c r="D24" s="29"/>
      <c r="E24" s="29"/>
      <c r="F24" s="19">
        <f t="shared" si="0"/>
        <v>0</v>
      </c>
      <c r="H24" s="30"/>
      <c r="I24" s="31"/>
      <c r="K24" s="32"/>
    </row>
    <row r="25" spans="1:11" x14ac:dyDescent="0.2">
      <c r="A25" s="27"/>
      <c r="B25" s="28"/>
      <c r="C25" s="28"/>
      <c r="D25" s="29"/>
      <c r="E25" s="29"/>
      <c r="F25" s="19">
        <f t="shared" si="0"/>
        <v>0</v>
      </c>
      <c r="H25" s="30"/>
      <c r="I25" s="31"/>
      <c r="K25" s="32"/>
    </row>
    <row r="26" spans="1:11" x14ac:dyDescent="0.2">
      <c r="A26" s="27"/>
      <c r="B26" s="28"/>
      <c r="C26" s="28"/>
      <c r="D26" s="29"/>
      <c r="E26" s="29"/>
      <c r="F26" s="19">
        <f t="shared" si="0"/>
        <v>0</v>
      </c>
      <c r="H26" s="30"/>
      <c r="I26" s="31"/>
      <c r="K26" s="32"/>
    </row>
    <row r="27" spans="1:11" x14ac:dyDescent="0.2">
      <c r="A27" s="27"/>
      <c r="B27" s="28"/>
      <c r="C27" s="28"/>
      <c r="D27" s="29"/>
      <c r="E27" s="29"/>
      <c r="F27" s="19">
        <f t="shared" si="0"/>
        <v>0</v>
      </c>
      <c r="H27" s="30"/>
      <c r="I27" s="31"/>
      <c r="K27" s="32"/>
    </row>
    <row r="28" spans="1:11" x14ac:dyDescent="0.2">
      <c r="A28" s="27"/>
      <c r="B28" s="28"/>
      <c r="C28" s="28"/>
      <c r="D28" s="29"/>
      <c r="E28" s="29"/>
      <c r="F28" s="19">
        <f t="shared" si="0"/>
        <v>0</v>
      </c>
      <c r="H28" s="30"/>
      <c r="I28" s="31"/>
      <c r="K28" s="32"/>
    </row>
    <row r="29" spans="1:11" x14ac:dyDescent="0.2">
      <c r="A29" s="27"/>
      <c r="B29" s="28"/>
      <c r="C29" s="28"/>
      <c r="D29" s="29"/>
      <c r="E29" s="29"/>
      <c r="F29" s="19">
        <f t="shared" si="0"/>
        <v>0</v>
      </c>
      <c r="H29" s="30"/>
      <c r="I29" s="31"/>
      <c r="K29" s="32"/>
    </row>
    <row r="30" spans="1:11" x14ac:dyDescent="0.2">
      <c r="A30" s="27"/>
      <c r="B30" s="28"/>
      <c r="C30" s="28"/>
      <c r="D30" s="29"/>
      <c r="E30" s="29"/>
      <c r="F30" s="19">
        <f t="shared" si="0"/>
        <v>0</v>
      </c>
      <c r="H30" s="30"/>
      <c r="I30" s="31"/>
      <c r="K30" s="32"/>
    </row>
    <row r="31" spans="1:11" x14ac:dyDescent="0.2">
      <c r="A31" s="27"/>
      <c r="B31" s="28"/>
      <c r="C31" s="28"/>
      <c r="D31" s="29"/>
      <c r="E31" s="29"/>
      <c r="F31" s="19">
        <f t="shared" si="0"/>
        <v>0</v>
      </c>
      <c r="H31" s="30"/>
      <c r="I31" s="31"/>
      <c r="K31" s="32"/>
    </row>
    <row r="32" spans="1:11" x14ac:dyDescent="0.2">
      <c r="A32" s="27"/>
      <c r="B32" s="28"/>
      <c r="C32" s="28"/>
      <c r="D32" s="29"/>
      <c r="E32" s="29"/>
      <c r="F32" s="19">
        <f t="shared" si="0"/>
        <v>0</v>
      </c>
      <c r="H32" s="30"/>
      <c r="I32" s="31"/>
      <c r="K32" s="32"/>
    </row>
    <row r="33" spans="1:11" x14ac:dyDescent="0.2">
      <c r="A33" s="27"/>
      <c r="B33" s="28"/>
      <c r="C33" s="28"/>
      <c r="D33" s="29"/>
      <c r="E33" s="29"/>
      <c r="F33" s="19">
        <f t="shared" si="0"/>
        <v>0</v>
      </c>
      <c r="H33" s="30"/>
      <c r="I33" s="31"/>
      <c r="K33" s="32"/>
    </row>
    <row r="34" spans="1:11" x14ac:dyDescent="0.2">
      <c r="A34" s="27"/>
      <c r="B34" s="28"/>
      <c r="C34" s="28"/>
      <c r="D34" s="29"/>
      <c r="E34" s="29"/>
      <c r="F34" s="19">
        <f t="shared" si="0"/>
        <v>0</v>
      </c>
      <c r="H34" s="30"/>
      <c r="I34" s="31"/>
      <c r="K34" s="32"/>
    </row>
    <row r="35" spans="1:11" x14ac:dyDescent="0.2">
      <c r="A35" s="27"/>
      <c r="B35" s="28"/>
      <c r="C35" s="28"/>
      <c r="D35" s="29"/>
      <c r="E35" s="29"/>
      <c r="F35" s="19">
        <f t="shared" si="0"/>
        <v>0</v>
      </c>
      <c r="H35" s="30"/>
      <c r="I35" s="31"/>
      <c r="K35" s="32"/>
    </row>
    <row r="36" spans="1:11" x14ac:dyDescent="0.2">
      <c r="A36" s="27"/>
      <c r="B36" s="28"/>
      <c r="C36" s="28"/>
      <c r="D36" s="29"/>
      <c r="E36" s="29"/>
      <c r="F36" s="19">
        <f t="shared" si="0"/>
        <v>0</v>
      </c>
      <c r="H36" s="30"/>
      <c r="I36" s="31"/>
      <c r="K36" s="32"/>
    </row>
    <row r="37" spans="1:11" x14ac:dyDescent="0.2">
      <c r="A37" s="27"/>
      <c r="B37" s="28"/>
      <c r="C37" s="28"/>
      <c r="D37" s="29"/>
      <c r="E37" s="29"/>
      <c r="F37" s="19">
        <f t="shared" si="0"/>
        <v>0</v>
      </c>
      <c r="H37" s="30"/>
      <c r="I37" s="31"/>
      <c r="K37" s="32"/>
    </row>
    <row r="38" spans="1:11" x14ac:dyDescent="0.2">
      <c r="A38" s="27"/>
      <c r="B38" s="28"/>
      <c r="C38" s="28"/>
      <c r="D38" s="29"/>
      <c r="E38" s="29"/>
      <c r="F38" s="19">
        <f t="shared" si="0"/>
        <v>0</v>
      </c>
      <c r="H38" s="30"/>
      <c r="I38" s="31"/>
      <c r="K38" s="32"/>
    </row>
    <row r="39" spans="1:11" x14ac:dyDescent="0.2">
      <c r="A39" s="27"/>
      <c r="B39" s="28"/>
      <c r="C39" s="28"/>
      <c r="D39" s="29"/>
      <c r="E39" s="29"/>
      <c r="F39" s="19">
        <f t="shared" si="0"/>
        <v>0</v>
      </c>
      <c r="H39" s="30"/>
      <c r="I39" s="31"/>
      <c r="K39" s="32"/>
    </row>
    <row r="40" spans="1:11" x14ac:dyDescent="0.2">
      <c r="A40" s="27"/>
      <c r="B40" s="28"/>
      <c r="C40" s="28"/>
      <c r="D40" s="29"/>
      <c r="E40" s="29"/>
      <c r="F40" s="19">
        <f t="shared" si="0"/>
        <v>0</v>
      </c>
      <c r="H40" s="30"/>
      <c r="I40" s="31"/>
      <c r="K40" s="32"/>
    </row>
    <row r="41" spans="1:11" x14ac:dyDescent="0.2">
      <c r="A41" s="27"/>
      <c r="B41" s="28"/>
      <c r="C41" s="28"/>
      <c r="D41" s="29"/>
      <c r="E41" s="29"/>
      <c r="F41" s="19">
        <f t="shared" si="0"/>
        <v>0</v>
      </c>
      <c r="H41" s="30"/>
      <c r="I41" s="31"/>
      <c r="K41" s="32"/>
    </row>
    <row r="42" spans="1:11" x14ac:dyDescent="0.2">
      <c r="A42" s="27"/>
      <c r="B42" s="28"/>
      <c r="C42" s="28"/>
      <c r="D42" s="29"/>
      <c r="E42" s="29"/>
      <c r="F42" s="19">
        <f t="shared" si="0"/>
        <v>0</v>
      </c>
      <c r="H42" s="30"/>
      <c r="I42" s="31"/>
      <c r="K42" s="32"/>
    </row>
    <row r="43" spans="1:11" x14ac:dyDescent="0.2">
      <c r="A43" s="27"/>
      <c r="B43" s="28"/>
      <c r="C43" s="28"/>
      <c r="D43" s="29"/>
      <c r="E43" s="29"/>
      <c r="F43" s="19">
        <f t="shared" si="0"/>
        <v>0</v>
      </c>
      <c r="H43" s="30"/>
      <c r="I43" s="31"/>
      <c r="K43" s="32"/>
    </row>
    <row r="44" spans="1:11" x14ac:dyDescent="0.2">
      <c r="A44" s="27"/>
      <c r="B44" s="28"/>
      <c r="C44" s="28"/>
      <c r="D44" s="29"/>
      <c r="E44" s="29"/>
      <c r="F44" s="19">
        <f t="shared" si="0"/>
        <v>0</v>
      </c>
      <c r="H44" s="30"/>
      <c r="I44" s="31"/>
      <c r="K44" s="32"/>
    </row>
    <row r="45" spans="1:11" x14ac:dyDescent="0.2">
      <c r="A45" s="27"/>
      <c r="B45" s="28"/>
      <c r="C45" s="28"/>
      <c r="D45" s="29"/>
      <c r="E45" s="29"/>
      <c r="F45" s="19">
        <f t="shared" si="0"/>
        <v>0</v>
      </c>
      <c r="H45" s="30"/>
      <c r="I45" s="31"/>
      <c r="K45" s="32"/>
    </row>
    <row r="46" spans="1:11" x14ac:dyDescent="0.2">
      <c r="A46" s="27"/>
      <c r="B46" s="28"/>
      <c r="C46" s="28"/>
      <c r="D46" s="29"/>
      <c r="E46" s="29"/>
      <c r="F46" s="19">
        <f t="shared" si="0"/>
        <v>0</v>
      </c>
      <c r="H46" s="30"/>
      <c r="I46" s="31"/>
      <c r="K46" s="32"/>
    </row>
    <row r="47" spans="1:11" x14ac:dyDescent="0.2">
      <c r="A47" s="27"/>
      <c r="B47" s="28"/>
      <c r="C47" s="28"/>
      <c r="D47" s="29"/>
      <c r="E47" s="29"/>
      <c r="F47" s="19">
        <f t="shared" si="0"/>
        <v>0</v>
      </c>
      <c r="H47" s="30"/>
      <c r="I47" s="31"/>
      <c r="K47" s="32"/>
    </row>
    <row r="48" spans="1:11" x14ac:dyDescent="0.2">
      <c r="A48" s="27"/>
      <c r="B48" s="28"/>
      <c r="C48" s="28"/>
      <c r="D48" s="29"/>
      <c r="E48" s="29"/>
      <c r="F48" s="19">
        <f t="shared" si="0"/>
        <v>0</v>
      </c>
      <c r="H48" s="30"/>
      <c r="I48" s="31"/>
      <c r="K48" s="32"/>
    </row>
    <row r="49" spans="1:11" x14ac:dyDescent="0.2">
      <c r="A49" s="27"/>
      <c r="B49" s="28"/>
      <c r="C49" s="28"/>
      <c r="D49" s="29"/>
      <c r="E49" s="29"/>
      <c r="F49" s="19">
        <f t="shared" si="0"/>
        <v>0</v>
      </c>
      <c r="H49" s="30"/>
      <c r="I49" s="31"/>
      <c r="K49" s="32"/>
    </row>
    <row r="50" spans="1:11" x14ac:dyDescent="0.2">
      <c r="A50" s="27"/>
      <c r="B50" s="28"/>
      <c r="C50" s="28"/>
      <c r="D50" s="29"/>
      <c r="E50" s="29"/>
      <c r="F50" s="19">
        <f t="shared" si="0"/>
        <v>0</v>
      </c>
      <c r="H50" s="30"/>
      <c r="I50" s="31"/>
      <c r="K50" s="32"/>
    </row>
    <row r="51" spans="1:11" x14ac:dyDescent="0.2">
      <c r="A51" s="27"/>
      <c r="B51" s="28"/>
      <c r="C51" s="28"/>
      <c r="D51" s="29"/>
      <c r="E51" s="29"/>
      <c r="F51" s="19">
        <f t="shared" si="0"/>
        <v>0</v>
      </c>
      <c r="H51" s="30"/>
      <c r="I51" s="31"/>
      <c r="K51" s="32"/>
    </row>
    <row r="52" spans="1:11" x14ac:dyDescent="0.2">
      <c r="A52" s="27"/>
      <c r="B52" s="28"/>
      <c r="C52" s="28"/>
      <c r="D52" s="29"/>
      <c r="E52" s="29"/>
      <c r="F52" s="19">
        <f t="shared" si="0"/>
        <v>0</v>
      </c>
      <c r="H52" s="30"/>
      <c r="I52" s="31"/>
      <c r="K52" s="32"/>
    </row>
    <row r="53" spans="1:11" x14ac:dyDescent="0.2">
      <c r="A53" s="27"/>
      <c r="B53" s="28"/>
      <c r="C53" s="28"/>
      <c r="D53" s="29"/>
      <c r="E53" s="29"/>
      <c r="F53" s="19">
        <f t="shared" si="0"/>
        <v>0</v>
      </c>
      <c r="H53" s="30"/>
      <c r="I53" s="31"/>
      <c r="K53" s="32"/>
    </row>
    <row r="54" spans="1:11" x14ac:dyDescent="0.2">
      <c r="A54" s="27"/>
      <c r="B54" s="28"/>
      <c r="C54" s="28"/>
      <c r="D54" s="29"/>
      <c r="E54" s="29"/>
      <c r="F54" s="19">
        <f t="shared" si="0"/>
        <v>0</v>
      </c>
      <c r="H54" s="30"/>
      <c r="I54" s="31"/>
      <c r="K54" s="32"/>
    </row>
    <row r="55" spans="1:11" x14ac:dyDescent="0.2">
      <c r="A55" s="27"/>
      <c r="B55" s="28"/>
      <c r="C55" s="28"/>
      <c r="D55" s="29"/>
      <c r="E55" s="29"/>
      <c r="F55" s="19">
        <f t="shared" si="0"/>
        <v>0</v>
      </c>
      <c r="H55" s="30"/>
      <c r="I55" s="31"/>
      <c r="K55" s="32"/>
    </row>
    <row r="56" spans="1:11" x14ac:dyDescent="0.2">
      <c r="A56" s="27"/>
      <c r="B56" s="28"/>
      <c r="C56" s="28"/>
      <c r="D56" s="29"/>
      <c r="E56" s="29"/>
      <c r="F56" s="19">
        <f t="shared" si="0"/>
        <v>0</v>
      </c>
      <c r="H56" s="30"/>
      <c r="I56" s="31"/>
      <c r="K56" s="32"/>
    </row>
    <row r="57" spans="1:11" x14ac:dyDescent="0.2">
      <c r="A57" s="27"/>
      <c r="B57" s="28"/>
      <c r="C57" s="28"/>
      <c r="D57" s="29"/>
      <c r="E57" s="29"/>
      <c r="F57" s="19">
        <f t="shared" si="0"/>
        <v>0</v>
      </c>
      <c r="H57" s="30"/>
      <c r="I57" s="31"/>
      <c r="K57" s="32"/>
    </row>
    <row r="58" spans="1:11" x14ac:dyDescent="0.2">
      <c r="A58" s="27"/>
      <c r="B58" s="28"/>
      <c r="C58" s="28"/>
      <c r="D58" s="29"/>
      <c r="E58" s="29"/>
      <c r="F58" s="19">
        <f t="shared" si="0"/>
        <v>0</v>
      </c>
      <c r="H58" s="30"/>
      <c r="I58" s="31"/>
      <c r="K58" s="32"/>
    </row>
    <row r="59" spans="1:11" x14ac:dyDescent="0.2">
      <c r="A59" s="27"/>
      <c r="B59" s="28"/>
      <c r="C59" s="28"/>
      <c r="D59" s="29"/>
      <c r="E59" s="29"/>
      <c r="F59" s="19">
        <f t="shared" si="0"/>
        <v>0</v>
      </c>
      <c r="H59" s="30"/>
      <c r="I59" s="31"/>
      <c r="K59" s="32"/>
    </row>
    <row r="60" spans="1:11" x14ac:dyDescent="0.2">
      <c r="A60" s="27"/>
      <c r="B60" s="28"/>
      <c r="C60" s="28"/>
      <c r="D60" s="29"/>
      <c r="E60" s="29"/>
      <c r="F60" s="19">
        <f t="shared" si="0"/>
        <v>0</v>
      </c>
      <c r="H60" s="30"/>
      <c r="I60" s="31"/>
      <c r="K60" s="32"/>
    </row>
    <row r="61" spans="1:11" x14ac:dyDescent="0.2">
      <c r="A61" s="27"/>
      <c r="B61" s="28"/>
      <c r="C61" s="28"/>
      <c r="D61" s="29"/>
      <c r="E61" s="29"/>
      <c r="F61" s="19">
        <f t="shared" si="0"/>
        <v>0</v>
      </c>
      <c r="H61" s="30"/>
      <c r="I61" s="31"/>
      <c r="K61" s="32"/>
    </row>
    <row r="62" spans="1:11" x14ac:dyDescent="0.2">
      <c r="A62" s="27"/>
      <c r="B62" s="28"/>
      <c r="C62" s="28"/>
      <c r="D62" s="29"/>
      <c r="E62" s="29"/>
      <c r="F62" s="19">
        <f t="shared" si="0"/>
        <v>0</v>
      </c>
      <c r="H62" s="30"/>
      <c r="I62" s="31"/>
      <c r="K62" s="32"/>
    </row>
    <row r="63" spans="1:11" x14ac:dyDescent="0.2">
      <c r="A63" s="27"/>
      <c r="B63" s="28"/>
      <c r="C63" s="28"/>
      <c r="D63" s="29"/>
      <c r="E63" s="29"/>
      <c r="F63" s="19">
        <f t="shared" si="0"/>
        <v>0</v>
      </c>
      <c r="H63" s="30"/>
      <c r="I63" s="31"/>
      <c r="K63" s="32"/>
    </row>
    <row r="64" spans="1:11" x14ac:dyDescent="0.2">
      <c r="A64" s="27"/>
      <c r="B64" s="28"/>
      <c r="C64" s="28"/>
      <c r="D64" s="29"/>
      <c r="E64" s="29"/>
      <c r="F64" s="19">
        <f t="shared" si="0"/>
        <v>0</v>
      </c>
      <c r="H64" s="30"/>
      <c r="I64" s="31"/>
      <c r="K64" s="32"/>
    </row>
    <row r="65" spans="1:11" x14ac:dyDescent="0.2">
      <c r="A65" s="27"/>
      <c r="B65" s="28"/>
      <c r="C65" s="28"/>
      <c r="D65" s="29"/>
      <c r="E65" s="29"/>
      <c r="F65" s="19">
        <f t="shared" si="0"/>
        <v>0</v>
      </c>
      <c r="H65" s="30"/>
      <c r="I65" s="31"/>
      <c r="K65" s="32"/>
    </row>
    <row r="66" spans="1:11" x14ac:dyDescent="0.2">
      <c r="A66" s="27"/>
      <c r="B66" s="28"/>
      <c r="C66" s="28"/>
      <c r="D66" s="29"/>
      <c r="E66" s="29"/>
      <c r="F66" s="19">
        <f t="shared" si="0"/>
        <v>0</v>
      </c>
      <c r="H66" s="30"/>
      <c r="I66" s="31"/>
      <c r="K66" s="32"/>
    </row>
    <row r="67" spans="1:11" x14ac:dyDescent="0.2">
      <c r="A67" s="27"/>
      <c r="B67" s="28"/>
      <c r="C67" s="28"/>
      <c r="D67" s="29"/>
      <c r="E67" s="29"/>
      <c r="F67" s="19">
        <f t="shared" si="0"/>
        <v>0</v>
      </c>
      <c r="H67" s="30"/>
      <c r="I67" s="31"/>
      <c r="K67" s="32"/>
    </row>
    <row r="68" spans="1:11" x14ac:dyDescent="0.2">
      <c r="A68" s="27"/>
      <c r="B68" s="28"/>
      <c r="C68" s="28"/>
      <c r="D68" s="29"/>
      <c r="E68" s="29"/>
      <c r="F68" s="19">
        <f t="shared" si="0"/>
        <v>0</v>
      </c>
      <c r="H68" s="30"/>
      <c r="I68" s="31"/>
      <c r="K68" s="32"/>
    </row>
    <row r="69" spans="1:11" x14ac:dyDescent="0.2">
      <c r="A69" s="27"/>
      <c r="B69" s="28"/>
      <c r="C69" s="28"/>
      <c r="D69" s="29"/>
      <c r="E69" s="29"/>
      <c r="F69" s="19">
        <f t="shared" si="0"/>
        <v>0</v>
      </c>
      <c r="H69" s="30"/>
      <c r="I69" s="31"/>
      <c r="K69" s="32"/>
    </row>
    <row r="70" spans="1:11" x14ac:dyDescent="0.2">
      <c r="A70" s="27"/>
      <c r="B70" s="28"/>
      <c r="C70" s="28"/>
      <c r="D70" s="29"/>
      <c r="E70" s="29"/>
      <c r="F70" s="19">
        <f t="shared" si="0"/>
        <v>0</v>
      </c>
      <c r="H70" s="30"/>
      <c r="I70" s="31"/>
      <c r="K70" s="32"/>
    </row>
    <row r="71" spans="1:11" x14ac:dyDescent="0.2">
      <c r="A71" s="27"/>
      <c r="B71" s="28"/>
      <c r="C71" s="28"/>
      <c r="D71" s="29"/>
      <c r="E71" s="29"/>
      <c r="F71" s="19">
        <f t="shared" si="0"/>
        <v>0</v>
      </c>
      <c r="H71" s="30"/>
      <c r="I71" s="31"/>
      <c r="K71" s="32"/>
    </row>
    <row r="72" spans="1:11" x14ac:dyDescent="0.2">
      <c r="A72" s="27"/>
      <c r="B72" s="28"/>
      <c r="C72" s="28"/>
      <c r="D72" s="29"/>
      <c r="E72" s="29"/>
      <c r="F72" s="19">
        <f t="shared" si="0"/>
        <v>0</v>
      </c>
      <c r="H72" s="30"/>
      <c r="I72" s="31"/>
      <c r="K72" s="32"/>
    </row>
    <row r="73" spans="1:11" x14ac:dyDescent="0.2">
      <c r="A73" s="27"/>
      <c r="B73" s="28"/>
      <c r="C73" s="28"/>
      <c r="D73" s="29"/>
      <c r="E73" s="29"/>
      <c r="F73" s="19">
        <f t="shared" si="0"/>
        <v>0</v>
      </c>
      <c r="H73" s="30"/>
      <c r="I73" s="31"/>
      <c r="K73" s="32"/>
    </row>
    <row r="74" spans="1:11" x14ac:dyDescent="0.2">
      <c r="A74" s="27"/>
      <c r="B74" s="28"/>
      <c r="C74" s="28"/>
      <c r="D74" s="29"/>
      <c r="E74" s="29"/>
      <c r="F74" s="19">
        <f t="shared" si="0"/>
        <v>0</v>
      </c>
      <c r="H74" s="30"/>
      <c r="I74" s="31"/>
      <c r="K74" s="32"/>
    </row>
    <row r="75" spans="1:11" x14ac:dyDescent="0.2">
      <c r="A75" s="27"/>
      <c r="B75" s="28"/>
      <c r="C75" s="28"/>
      <c r="D75" s="29"/>
      <c r="E75" s="29"/>
      <c r="F75" s="19">
        <f t="shared" ref="F75:F138" si="1">F74-D75+E75</f>
        <v>0</v>
      </c>
      <c r="H75" s="30"/>
      <c r="I75" s="31"/>
      <c r="K75" s="32"/>
    </row>
    <row r="76" spans="1:11" x14ac:dyDescent="0.2">
      <c r="A76" s="27"/>
      <c r="B76" s="28"/>
      <c r="C76" s="28"/>
      <c r="D76" s="29"/>
      <c r="E76" s="29"/>
      <c r="F76" s="19">
        <f t="shared" si="1"/>
        <v>0</v>
      </c>
      <c r="H76" s="30"/>
      <c r="I76" s="31"/>
      <c r="K76" s="32"/>
    </row>
    <row r="77" spans="1:11" x14ac:dyDescent="0.2">
      <c r="A77" s="27"/>
      <c r="B77" s="28"/>
      <c r="C77" s="28"/>
      <c r="D77" s="29"/>
      <c r="E77" s="29"/>
      <c r="F77" s="19">
        <f t="shared" si="1"/>
        <v>0</v>
      </c>
      <c r="H77" s="30"/>
      <c r="I77" s="31"/>
      <c r="K77" s="32"/>
    </row>
    <row r="78" spans="1:11" x14ac:dyDescent="0.2">
      <c r="A78" s="27"/>
      <c r="B78" s="28"/>
      <c r="C78" s="28"/>
      <c r="D78" s="29"/>
      <c r="E78" s="29"/>
      <c r="F78" s="19">
        <f t="shared" si="1"/>
        <v>0</v>
      </c>
      <c r="H78" s="30"/>
      <c r="I78" s="31"/>
      <c r="K78" s="32"/>
    </row>
    <row r="79" spans="1:11" x14ac:dyDescent="0.2">
      <c r="A79" s="27"/>
      <c r="B79" s="28"/>
      <c r="C79" s="28"/>
      <c r="D79" s="29"/>
      <c r="E79" s="29"/>
      <c r="F79" s="19">
        <f t="shared" si="1"/>
        <v>0</v>
      </c>
      <c r="H79" s="30"/>
      <c r="I79" s="31"/>
      <c r="K79" s="32"/>
    </row>
    <row r="80" spans="1:11" x14ac:dyDescent="0.2">
      <c r="A80" s="27"/>
      <c r="B80" s="28"/>
      <c r="C80" s="28"/>
      <c r="D80" s="29"/>
      <c r="E80" s="29"/>
      <c r="F80" s="19">
        <f t="shared" si="1"/>
        <v>0</v>
      </c>
      <c r="H80" s="30"/>
      <c r="I80" s="31"/>
      <c r="K80" s="32"/>
    </row>
    <row r="81" spans="1:11" x14ac:dyDescent="0.2">
      <c r="A81" s="27"/>
      <c r="B81" s="28"/>
      <c r="C81" s="28"/>
      <c r="D81" s="29"/>
      <c r="E81" s="29"/>
      <c r="F81" s="19">
        <f t="shared" si="1"/>
        <v>0</v>
      </c>
      <c r="H81" s="30"/>
      <c r="I81" s="31"/>
      <c r="K81" s="32"/>
    </row>
    <row r="82" spans="1:11" x14ac:dyDescent="0.2">
      <c r="A82" s="27"/>
      <c r="B82" s="28"/>
      <c r="C82" s="28"/>
      <c r="D82" s="29"/>
      <c r="E82" s="29"/>
      <c r="F82" s="19">
        <f t="shared" si="1"/>
        <v>0</v>
      </c>
      <c r="H82" s="30"/>
      <c r="I82" s="31"/>
      <c r="K82" s="32"/>
    </row>
    <row r="83" spans="1:11" x14ac:dyDescent="0.2">
      <c r="A83" s="27"/>
      <c r="B83" s="28"/>
      <c r="C83" s="28"/>
      <c r="D83" s="29"/>
      <c r="E83" s="29"/>
      <c r="F83" s="19">
        <f t="shared" si="1"/>
        <v>0</v>
      </c>
      <c r="H83" s="30"/>
      <c r="I83" s="31"/>
      <c r="K83" s="32"/>
    </row>
    <row r="84" spans="1:11" x14ac:dyDescent="0.2">
      <c r="A84" s="27"/>
      <c r="B84" s="28"/>
      <c r="C84" s="28"/>
      <c r="D84" s="29"/>
      <c r="E84" s="29"/>
      <c r="F84" s="19">
        <f t="shared" si="1"/>
        <v>0</v>
      </c>
      <c r="H84" s="30"/>
      <c r="I84" s="31"/>
      <c r="K84" s="32"/>
    </row>
    <row r="85" spans="1:11" x14ac:dyDescent="0.2">
      <c r="A85" s="27"/>
      <c r="B85" s="28"/>
      <c r="C85" s="28"/>
      <c r="D85" s="29"/>
      <c r="E85" s="29"/>
      <c r="F85" s="19">
        <f t="shared" si="1"/>
        <v>0</v>
      </c>
      <c r="H85" s="30"/>
      <c r="I85" s="31"/>
      <c r="K85" s="32"/>
    </row>
    <row r="86" spans="1:11" x14ac:dyDescent="0.2">
      <c r="A86" s="27"/>
      <c r="B86" s="28"/>
      <c r="C86" s="28"/>
      <c r="D86" s="29"/>
      <c r="E86" s="29"/>
      <c r="F86" s="19">
        <f t="shared" si="1"/>
        <v>0</v>
      </c>
      <c r="H86" s="30"/>
      <c r="I86" s="31"/>
      <c r="K86" s="32"/>
    </row>
    <row r="87" spans="1:11" x14ac:dyDescent="0.2">
      <c r="A87" s="27"/>
      <c r="B87" s="28"/>
      <c r="C87" s="28"/>
      <c r="D87" s="29"/>
      <c r="E87" s="29"/>
      <c r="F87" s="19">
        <f t="shared" si="1"/>
        <v>0</v>
      </c>
      <c r="H87" s="30"/>
      <c r="I87" s="31"/>
      <c r="K87" s="32"/>
    </row>
    <row r="88" spans="1:11" x14ac:dyDescent="0.2">
      <c r="A88" s="27"/>
      <c r="B88" s="28"/>
      <c r="C88" s="28"/>
      <c r="D88" s="29"/>
      <c r="E88" s="29"/>
      <c r="F88" s="19">
        <f t="shared" si="1"/>
        <v>0</v>
      </c>
      <c r="H88" s="30"/>
      <c r="I88" s="31"/>
      <c r="K88" s="32"/>
    </row>
    <row r="89" spans="1:11" x14ac:dyDescent="0.2">
      <c r="A89" s="27"/>
      <c r="B89" s="28"/>
      <c r="C89" s="28"/>
      <c r="D89" s="29"/>
      <c r="E89" s="29"/>
      <c r="F89" s="19">
        <f t="shared" si="1"/>
        <v>0</v>
      </c>
      <c r="H89" s="30"/>
      <c r="I89" s="31"/>
      <c r="K89" s="32"/>
    </row>
    <row r="90" spans="1:11" x14ac:dyDescent="0.2">
      <c r="A90" s="27"/>
      <c r="B90" s="28"/>
      <c r="C90" s="28"/>
      <c r="D90" s="29"/>
      <c r="E90" s="29"/>
      <c r="F90" s="19">
        <f t="shared" si="1"/>
        <v>0</v>
      </c>
      <c r="H90" s="30"/>
      <c r="I90" s="31"/>
      <c r="K90" s="32"/>
    </row>
    <row r="91" spans="1:11" x14ac:dyDescent="0.2">
      <c r="A91" s="27"/>
      <c r="B91" s="28"/>
      <c r="C91" s="28"/>
      <c r="D91" s="29"/>
      <c r="E91" s="29"/>
      <c r="F91" s="19">
        <f t="shared" si="1"/>
        <v>0</v>
      </c>
      <c r="H91" s="30"/>
      <c r="I91" s="31"/>
      <c r="K91" s="32"/>
    </row>
    <row r="92" spans="1:11" x14ac:dyDescent="0.2">
      <c r="A92" s="27"/>
      <c r="B92" s="28"/>
      <c r="C92" s="28"/>
      <c r="D92" s="29"/>
      <c r="E92" s="29"/>
      <c r="F92" s="19">
        <f t="shared" si="1"/>
        <v>0</v>
      </c>
      <c r="H92" s="30"/>
      <c r="I92" s="31"/>
      <c r="K92" s="32"/>
    </row>
    <row r="93" spans="1:11" x14ac:dyDescent="0.2">
      <c r="A93" s="27"/>
      <c r="B93" s="28"/>
      <c r="C93" s="28"/>
      <c r="D93" s="29"/>
      <c r="E93" s="29"/>
      <c r="F93" s="19">
        <f t="shared" si="1"/>
        <v>0</v>
      </c>
      <c r="H93" s="30"/>
      <c r="I93" s="31"/>
      <c r="K93" s="32"/>
    </row>
    <row r="94" spans="1:11" x14ac:dyDescent="0.2">
      <c r="A94" s="27"/>
      <c r="B94" s="28"/>
      <c r="C94" s="28"/>
      <c r="D94" s="29"/>
      <c r="E94" s="29"/>
      <c r="F94" s="19">
        <f t="shared" si="1"/>
        <v>0</v>
      </c>
      <c r="H94" s="30"/>
      <c r="I94" s="31"/>
      <c r="K94" s="32"/>
    </row>
    <row r="95" spans="1:11" x14ac:dyDescent="0.2">
      <c r="A95" s="27"/>
      <c r="B95" s="28"/>
      <c r="C95" s="28"/>
      <c r="D95" s="29"/>
      <c r="E95" s="29"/>
      <c r="F95" s="19">
        <f t="shared" si="1"/>
        <v>0</v>
      </c>
      <c r="H95" s="30"/>
      <c r="I95" s="31"/>
      <c r="K95" s="32"/>
    </row>
    <row r="96" spans="1:11" x14ac:dyDescent="0.2">
      <c r="A96" s="27"/>
      <c r="B96" s="28"/>
      <c r="C96" s="28"/>
      <c r="D96" s="29"/>
      <c r="E96" s="29"/>
      <c r="F96" s="19">
        <f t="shared" si="1"/>
        <v>0</v>
      </c>
      <c r="H96" s="30"/>
      <c r="I96" s="31"/>
      <c r="K96" s="32"/>
    </row>
    <row r="97" spans="1:11" x14ac:dyDescent="0.2">
      <c r="A97" s="27"/>
      <c r="B97" s="28"/>
      <c r="C97" s="28"/>
      <c r="D97" s="29"/>
      <c r="E97" s="29"/>
      <c r="F97" s="19">
        <f t="shared" si="1"/>
        <v>0</v>
      </c>
      <c r="H97" s="30"/>
      <c r="I97" s="31"/>
      <c r="K97" s="32"/>
    </row>
    <row r="98" spans="1:11" x14ac:dyDescent="0.2">
      <c r="A98" s="27"/>
      <c r="B98" s="28"/>
      <c r="C98" s="28"/>
      <c r="D98" s="29"/>
      <c r="E98" s="29"/>
      <c r="F98" s="19">
        <f t="shared" si="1"/>
        <v>0</v>
      </c>
      <c r="H98" s="30"/>
      <c r="I98" s="31"/>
      <c r="K98" s="32"/>
    </row>
    <row r="99" spans="1:11" x14ac:dyDescent="0.2">
      <c r="A99" s="27"/>
      <c r="B99" s="28"/>
      <c r="C99" s="28"/>
      <c r="D99" s="29"/>
      <c r="E99" s="29"/>
      <c r="F99" s="19">
        <f t="shared" si="1"/>
        <v>0</v>
      </c>
      <c r="H99" s="30"/>
      <c r="I99" s="31"/>
      <c r="K99" s="32"/>
    </row>
    <row r="100" spans="1:11" x14ac:dyDescent="0.2">
      <c r="A100" s="27"/>
      <c r="B100" s="28"/>
      <c r="C100" s="28"/>
      <c r="D100" s="29"/>
      <c r="E100" s="29"/>
      <c r="F100" s="19">
        <f t="shared" si="1"/>
        <v>0</v>
      </c>
      <c r="H100" s="30"/>
      <c r="I100" s="31"/>
      <c r="K100" s="32"/>
    </row>
    <row r="101" spans="1:11" x14ac:dyDescent="0.2">
      <c r="A101" s="27"/>
      <c r="B101" s="28"/>
      <c r="C101" s="28"/>
      <c r="D101" s="29"/>
      <c r="E101" s="29"/>
      <c r="F101" s="19">
        <f t="shared" si="1"/>
        <v>0</v>
      </c>
      <c r="H101" s="30"/>
      <c r="I101" s="31"/>
      <c r="K101" s="32"/>
    </row>
    <row r="102" spans="1:11" x14ac:dyDescent="0.2">
      <c r="A102" s="27"/>
      <c r="B102" s="28"/>
      <c r="C102" s="28"/>
      <c r="D102" s="29"/>
      <c r="E102" s="29"/>
      <c r="F102" s="19">
        <f t="shared" si="1"/>
        <v>0</v>
      </c>
      <c r="H102" s="30"/>
      <c r="I102" s="31"/>
      <c r="K102" s="32"/>
    </row>
    <row r="103" spans="1:11" x14ac:dyDescent="0.2">
      <c r="A103" s="27"/>
      <c r="B103" s="28"/>
      <c r="C103" s="28"/>
      <c r="D103" s="29"/>
      <c r="E103" s="29"/>
      <c r="F103" s="19">
        <f t="shared" si="1"/>
        <v>0</v>
      </c>
      <c r="H103" s="30"/>
      <c r="I103" s="31"/>
      <c r="K103" s="32"/>
    </row>
    <row r="104" spans="1:11" x14ac:dyDescent="0.2">
      <c r="A104" s="27"/>
      <c r="B104" s="28"/>
      <c r="C104" s="28"/>
      <c r="D104" s="29"/>
      <c r="E104" s="29"/>
      <c r="F104" s="19">
        <f t="shared" si="1"/>
        <v>0</v>
      </c>
      <c r="H104" s="30"/>
      <c r="I104" s="31"/>
      <c r="K104" s="32"/>
    </row>
    <row r="105" spans="1:11" x14ac:dyDescent="0.2">
      <c r="A105" s="27"/>
      <c r="B105" s="28"/>
      <c r="C105" s="28"/>
      <c r="D105" s="29"/>
      <c r="E105" s="29"/>
      <c r="F105" s="19">
        <f t="shared" si="1"/>
        <v>0</v>
      </c>
      <c r="H105" s="30"/>
      <c r="I105" s="31"/>
      <c r="K105" s="32"/>
    </row>
    <row r="106" spans="1:11" x14ac:dyDescent="0.2">
      <c r="A106" s="27"/>
      <c r="B106" s="28"/>
      <c r="C106" s="28"/>
      <c r="D106" s="29"/>
      <c r="E106" s="29"/>
      <c r="F106" s="19">
        <f t="shared" si="1"/>
        <v>0</v>
      </c>
      <c r="H106" s="30"/>
      <c r="I106" s="31"/>
      <c r="K106" s="32"/>
    </row>
    <row r="107" spans="1:11" x14ac:dyDescent="0.2">
      <c r="A107" s="27"/>
      <c r="B107" s="28"/>
      <c r="C107" s="28"/>
      <c r="D107" s="29"/>
      <c r="E107" s="29"/>
      <c r="F107" s="19">
        <f t="shared" si="1"/>
        <v>0</v>
      </c>
      <c r="H107" s="30"/>
      <c r="I107" s="31"/>
      <c r="K107" s="32"/>
    </row>
    <row r="108" spans="1:11" x14ac:dyDescent="0.2">
      <c r="A108" s="27"/>
      <c r="B108" s="28"/>
      <c r="C108" s="28"/>
      <c r="D108" s="29"/>
      <c r="E108" s="29"/>
      <c r="F108" s="19">
        <f t="shared" si="1"/>
        <v>0</v>
      </c>
      <c r="H108" s="30"/>
      <c r="I108" s="31"/>
      <c r="K108" s="32"/>
    </row>
    <row r="109" spans="1:11" x14ac:dyDescent="0.2">
      <c r="A109" s="27"/>
      <c r="B109" s="28"/>
      <c r="C109" s="28"/>
      <c r="D109" s="29"/>
      <c r="E109" s="29"/>
      <c r="F109" s="19">
        <f t="shared" si="1"/>
        <v>0</v>
      </c>
      <c r="H109" s="30"/>
      <c r="I109" s="31"/>
      <c r="K109" s="32"/>
    </row>
    <row r="110" spans="1:11" x14ac:dyDescent="0.2">
      <c r="A110" s="27"/>
      <c r="B110" s="28"/>
      <c r="C110" s="28"/>
      <c r="D110" s="29"/>
      <c r="E110" s="29"/>
      <c r="F110" s="19">
        <f t="shared" si="1"/>
        <v>0</v>
      </c>
      <c r="H110" s="30"/>
      <c r="I110" s="31"/>
      <c r="K110" s="32"/>
    </row>
    <row r="111" spans="1:11" x14ac:dyDescent="0.2">
      <c r="A111" s="27"/>
      <c r="B111" s="28"/>
      <c r="C111" s="28"/>
      <c r="D111" s="29"/>
      <c r="E111" s="29"/>
      <c r="F111" s="19">
        <f t="shared" si="1"/>
        <v>0</v>
      </c>
      <c r="H111" s="30"/>
      <c r="I111" s="31"/>
      <c r="K111" s="32"/>
    </row>
    <row r="112" spans="1:11" x14ac:dyDescent="0.2">
      <c r="A112" s="27"/>
      <c r="B112" s="28"/>
      <c r="C112" s="28"/>
      <c r="D112" s="29"/>
      <c r="E112" s="29"/>
      <c r="F112" s="19">
        <f t="shared" si="1"/>
        <v>0</v>
      </c>
      <c r="H112" s="30"/>
      <c r="I112" s="31"/>
      <c r="K112" s="32"/>
    </row>
    <row r="113" spans="1:11" x14ac:dyDescent="0.2">
      <c r="A113" s="27"/>
      <c r="B113" s="28"/>
      <c r="C113" s="28"/>
      <c r="D113" s="29"/>
      <c r="E113" s="29"/>
      <c r="F113" s="19">
        <f t="shared" si="1"/>
        <v>0</v>
      </c>
      <c r="H113" s="30"/>
      <c r="I113" s="31"/>
      <c r="K113" s="32"/>
    </row>
    <row r="114" spans="1:11" x14ac:dyDescent="0.2">
      <c r="A114" s="27"/>
      <c r="B114" s="28"/>
      <c r="C114" s="28"/>
      <c r="D114" s="29"/>
      <c r="E114" s="29"/>
      <c r="F114" s="19">
        <f t="shared" si="1"/>
        <v>0</v>
      </c>
      <c r="H114" s="30"/>
      <c r="I114" s="31"/>
      <c r="K114" s="32"/>
    </row>
    <row r="115" spans="1:11" x14ac:dyDescent="0.2">
      <c r="A115" s="27"/>
      <c r="B115" s="28"/>
      <c r="C115" s="28"/>
      <c r="D115" s="29"/>
      <c r="E115" s="29"/>
      <c r="F115" s="19">
        <f t="shared" si="1"/>
        <v>0</v>
      </c>
      <c r="H115" s="30"/>
      <c r="I115" s="31"/>
      <c r="K115" s="32"/>
    </row>
    <row r="116" spans="1:11" x14ac:dyDescent="0.2">
      <c r="A116" s="27"/>
      <c r="B116" s="28"/>
      <c r="C116" s="28"/>
      <c r="D116" s="29"/>
      <c r="E116" s="29"/>
      <c r="F116" s="19">
        <f t="shared" si="1"/>
        <v>0</v>
      </c>
      <c r="H116" s="30"/>
      <c r="I116" s="31"/>
      <c r="K116" s="32"/>
    </row>
    <row r="117" spans="1:11" x14ac:dyDescent="0.2">
      <c r="A117" s="27"/>
      <c r="B117" s="28"/>
      <c r="C117" s="28"/>
      <c r="D117" s="29"/>
      <c r="E117" s="29"/>
      <c r="F117" s="19">
        <f t="shared" si="1"/>
        <v>0</v>
      </c>
      <c r="H117" s="30"/>
      <c r="I117" s="31"/>
      <c r="K117" s="32"/>
    </row>
    <row r="118" spans="1:11" x14ac:dyDescent="0.2">
      <c r="A118" s="27"/>
      <c r="B118" s="28"/>
      <c r="C118" s="28"/>
      <c r="D118" s="29"/>
      <c r="E118" s="29"/>
      <c r="F118" s="19">
        <f t="shared" si="1"/>
        <v>0</v>
      </c>
      <c r="H118" s="30"/>
      <c r="I118" s="31"/>
      <c r="K118" s="32"/>
    </row>
    <row r="119" spans="1:11" x14ac:dyDescent="0.2">
      <c r="A119" s="27"/>
      <c r="B119" s="28"/>
      <c r="C119" s="28"/>
      <c r="D119" s="29"/>
      <c r="E119" s="29"/>
      <c r="F119" s="19">
        <f t="shared" si="1"/>
        <v>0</v>
      </c>
      <c r="H119" s="30"/>
      <c r="I119" s="31"/>
      <c r="K119" s="32"/>
    </row>
    <row r="120" spans="1:11" x14ac:dyDescent="0.2">
      <c r="A120" s="27"/>
      <c r="B120" s="28"/>
      <c r="C120" s="28"/>
      <c r="D120" s="29"/>
      <c r="E120" s="29"/>
      <c r="F120" s="19">
        <f t="shared" si="1"/>
        <v>0</v>
      </c>
      <c r="H120" s="30"/>
      <c r="I120" s="31"/>
      <c r="K120" s="32"/>
    </row>
    <row r="121" spans="1:11" x14ac:dyDescent="0.2">
      <c r="A121" s="27"/>
      <c r="B121" s="28"/>
      <c r="C121" s="28"/>
      <c r="D121" s="29"/>
      <c r="E121" s="29"/>
      <c r="F121" s="19">
        <f t="shared" si="1"/>
        <v>0</v>
      </c>
      <c r="H121" s="30"/>
      <c r="I121" s="31"/>
      <c r="K121" s="32"/>
    </row>
    <row r="122" spans="1:11" x14ac:dyDescent="0.2">
      <c r="A122" s="27"/>
      <c r="B122" s="28"/>
      <c r="C122" s="28"/>
      <c r="D122" s="29"/>
      <c r="E122" s="29"/>
      <c r="F122" s="19">
        <f t="shared" si="1"/>
        <v>0</v>
      </c>
      <c r="H122" s="30"/>
      <c r="I122" s="31"/>
      <c r="K122" s="32"/>
    </row>
    <row r="123" spans="1:11" x14ac:dyDescent="0.2">
      <c r="A123" s="27"/>
      <c r="B123" s="28"/>
      <c r="C123" s="28"/>
      <c r="D123" s="29"/>
      <c r="E123" s="29"/>
      <c r="F123" s="19">
        <f t="shared" si="1"/>
        <v>0</v>
      </c>
      <c r="H123" s="30"/>
      <c r="I123" s="31"/>
      <c r="K123" s="32"/>
    </row>
    <row r="124" spans="1:11" x14ac:dyDescent="0.2">
      <c r="A124" s="27"/>
      <c r="B124" s="28"/>
      <c r="C124" s="28"/>
      <c r="D124" s="29"/>
      <c r="E124" s="29"/>
      <c r="F124" s="19">
        <f t="shared" si="1"/>
        <v>0</v>
      </c>
      <c r="H124" s="30"/>
      <c r="I124" s="31"/>
      <c r="K124" s="32"/>
    </row>
    <row r="125" spans="1:11" x14ac:dyDescent="0.2">
      <c r="A125" s="27"/>
      <c r="B125" s="28"/>
      <c r="C125" s="28"/>
      <c r="D125" s="29"/>
      <c r="E125" s="29"/>
      <c r="F125" s="19">
        <f t="shared" si="1"/>
        <v>0</v>
      </c>
      <c r="H125" s="30"/>
      <c r="I125" s="31"/>
      <c r="K125" s="32"/>
    </row>
    <row r="126" spans="1:11" x14ac:dyDescent="0.2">
      <c r="A126" s="27"/>
      <c r="B126" s="28"/>
      <c r="C126" s="28"/>
      <c r="D126" s="29"/>
      <c r="E126" s="29"/>
      <c r="F126" s="19">
        <f t="shared" si="1"/>
        <v>0</v>
      </c>
      <c r="H126" s="30"/>
      <c r="I126" s="31"/>
      <c r="K126" s="32"/>
    </row>
    <row r="127" spans="1:11" x14ac:dyDescent="0.2">
      <c r="A127" s="27"/>
      <c r="B127" s="28"/>
      <c r="C127" s="28"/>
      <c r="D127" s="29"/>
      <c r="E127" s="29"/>
      <c r="F127" s="19">
        <f t="shared" si="1"/>
        <v>0</v>
      </c>
      <c r="H127" s="30"/>
      <c r="I127" s="31"/>
      <c r="K127" s="32"/>
    </row>
    <row r="128" spans="1:11" x14ac:dyDescent="0.2">
      <c r="A128" s="27"/>
      <c r="B128" s="28"/>
      <c r="C128" s="28"/>
      <c r="D128" s="29"/>
      <c r="E128" s="29"/>
      <c r="F128" s="19">
        <f t="shared" si="1"/>
        <v>0</v>
      </c>
      <c r="H128" s="30"/>
      <c r="I128" s="31"/>
      <c r="K128" s="32"/>
    </row>
    <row r="129" spans="1:11" x14ac:dyDescent="0.2">
      <c r="A129" s="27"/>
      <c r="B129" s="28"/>
      <c r="C129" s="28"/>
      <c r="D129" s="29"/>
      <c r="E129" s="29"/>
      <c r="F129" s="19">
        <f t="shared" si="1"/>
        <v>0</v>
      </c>
      <c r="H129" s="30"/>
      <c r="I129" s="31"/>
      <c r="K129" s="32"/>
    </row>
    <row r="130" spans="1:11" x14ac:dyDescent="0.2">
      <c r="A130" s="27"/>
      <c r="B130" s="28"/>
      <c r="C130" s="28"/>
      <c r="D130" s="29"/>
      <c r="E130" s="29"/>
      <c r="F130" s="19">
        <f t="shared" si="1"/>
        <v>0</v>
      </c>
      <c r="H130" s="30"/>
      <c r="I130" s="31"/>
      <c r="K130" s="32"/>
    </row>
    <row r="131" spans="1:11" x14ac:dyDescent="0.2">
      <c r="A131" s="27"/>
      <c r="B131" s="28"/>
      <c r="C131" s="28"/>
      <c r="D131" s="29"/>
      <c r="E131" s="29"/>
      <c r="F131" s="19">
        <f t="shared" si="1"/>
        <v>0</v>
      </c>
      <c r="H131" s="30"/>
      <c r="I131" s="31"/>
      <c r="K131" s="32"/>
    </row>
    <row r="132" spans="1:11" x14ac:dyDescent="0.2">
      <c r="A132" s="27"/>
      <c r="B132" s="28"/>
      <c r="C132" s="28"/>
      <c r="D132" s="29"/>
      <c r="E132" s="29"/>
      <c r="F132" s="19">
        <f t="shared" si="1"/>
        <v>0</v>
      </c>
      <c r="H132" s="30"/>
      <c r="I132" s="31"/>
      <c r="K132" s="32"/>
    </row>
    <row r="133" spans="1:11" x14ac:dyDescent="0.2">
      <c r="A133" s="27"/>
      <c r="B133" s="28"/>
      <c r="C133" s="28"/>
      <c r="D133" s="29"/>
      <c r="E133" s="29"/>
      <c r="F133" s="19">
        <f t="shared" si="1"/>
        <v>0</v>
      </c>
      <c r="H133" s="30"/>
      <c r="I133" s="31"/>
      <c r="K133" s="32"/>
    </row>
    <row r="134" spans="1:11" x14ac:dyDescent="0.2">
      <c r="A134" s="27"/>
      <c r="B134" s="28"/>
      <c r="C134" s="28"/>
      <c r="D134" s="29"/>
      <c r="E134" s="29"/>
      <c r="F134" s="19">
        <f t="shared" si="1"/>
        <v>0</v>
      </c>
      <c r="H134" s="30"/>
      <c r="I134" s="31"/>
      <c r="K134" s="32"/>
    </row>
    <row r="135" spans="1:11" x14ac:dyDescent="0.2">
      <c r="A135" s="27"/>
      <c r="B135" s="28"/>
      <c r="C135" s="28"/>
      <c r="D135" s="29"/>
      <c r="E135" s="29"/>
      <c r="F135" s="19">
        <f t="shared" si="1"/>
        <v>0</v>
      </c>
      <c r="H135" s="30"/>
      <c r="I135" s="31"/>
      <c r="K135" s="32"/>
    </row>
    <row r="136" spans="1:11" x14ac:dyDescent="0.2">
      <c r="A136" s="27"/>
      <c r="B136" s="28"/>
      <c r="C136" s="28"/>
      <c r="D136" s="29"/>
      <c r="E136" s="29"/>
      <c r="F136" s="19">
        <f t="shared" si="1"/>
        <v>0</v>
      </c>
      <c r="H136" s="30"/>
      <c r="I136" s="31"/>
      <c r="K136" s="32"/>
    </row>
    <row r="137" spans="1:11" x14ac:dyDescent="0.2">
      <c r="A137" s="27"/>
      <c r="B137" s="28"/>
      <c r="C137" s="28"/>
      <c r="D137" s="29"/>
      <c r="E137" s="29"/>
      <c r="F137" s="19">
        <f t="shared" si="1"/>
        <v>0</v>
      </c>
      <c r="H137" s="30"/>
      <c r="I137" s="31"/>
      <c r="K137" s="32"/>
    </row>
    <row r="138" spans="1:11" x14ac:dyDescent="0.2">
      <c r="A138" s="27"/>
      <c r="B138" s="28"/>
      <c r="C138" s="28"/>
      <c r="D138" s="29"/>
      <c r="E138" s="29"/>
      <c r="F138" s="19">
        <f t="shared" si="1"/>
        <v>0</v>
      </c>
      <c r="H138" s="30"/>
      <c r="I138" s="31"/>
      <c r="K138" s="32"/>
    </row>
    <row r="139" spans="1:11" x14ac:dyDescent="0.2">
      <c r="A139" s="27"/>
      <c r="B139" s="28"/>
      <c r="C139" s="28"/>
      <c r="D139" s="29"/>
      <c r="E139" s="29"/>
      <c r="F139" s="19">
        <f t="shared" ref="F139:F200" si="2">F138-D139+E139</f>
        <v>0</v>
      </c>
      <c r="H139" s="30"/>
      <c r="I139" s="31"/>
      <c r="K139" s="32"/>
    </row>
    <row r="140" spans="1:11" x14ac:dyDescent="0.2">
      <c r="A140" s="27"/>
      <c r="B140" s="28"/>
      <c r="C140" s="28"/>
      <c r="D140" s="29"/>
      <c r="E140" s="29"/>
      <c r="F140" s="19">
        <f t="shared" si="2"/>
        <v>0</v>
      </c>
      <c r="H140" s="30"/>
      <c r="I140" s="31"/>
      <c r="K140" s="32"/>
    </row>
    <row r="141" spans="1:11" x14ac:dyDescent="0.2">
      <c r="A141" s="27"/>
      <c r="B141" s="28"/>
      <c r="C141" s="28"/>
      <c r="D141" s="29"/>
      <c r="E141" s="29"/>
      <c r="F141" s="19">
        <f t="shared" si="2"/>
        <v>0</v>
      </c>
      <c r="H141" s="30"/>
      <c r="I141" s="31"/>
      <c r="K141" s="32"/>
    </row>
    <row r="142" spans="1:11" x14ac:dyDescent="0.2">
      <c r="A142" s="27"/>
      <c r="B142" s="28"/>
      <c r="C142" s="28"/>
      <c r="D142" s="29"/>
      <c r="E142" s="29"/>
      <c r="F142" s="19">
        <f t="shared" si="2"/>
        <v>0</v>
      </c>
      <c r="H142" s="30"/>
      <c r="I142" s="31"/>
      <c r="K142" s="32"/>
    </row>
    <row r="143" spans="1:11" x14ac:dyDescent="0.2">
      <c r="A143" s="27"/>
      <c r="B143" s="28"/>
      <c r="C143" s="28"/>
      <c r="D143" s="29"/>
      <c r="E143" s="29"/>
      <c r="F143" s="19">
        <f t="shared" si="2"/>
        <v>0</v>
      </c>
      <c r="H143" s="30"/>
      <c r="I143" s="31"/>
      <c r="K143" s="32"/>
    </row>
    <row r="144" spans="1:11" x14ac:dyDescent="0.2">
      <c r="A144" s="27"/>
      <c r="B144" s="28"/>
      <c r="C144" s="28"/>
      <c r="D144" s="29"/>
      <c r="E144" s="29"/>
      <c r="F144" s="19">
        <f t="shared" si="2"/>
        <v>0</v>
      </c>
      <c r="H144" s="30"/>
      <c r="I144" s="31"/>
      <c r="K144" s="32"/>
    </row>
    <row r="145" spans="1:11" x14ac:dyDescent="0.2">
      <c r="A145" s="27"/>
      <c r="B145" s="28"/>
      <c r="C145" s="28"/>
      <c r="D145" s="29"/>
      <c r="E145" s="29"/>
      <c r="F145" s="19">
        <f t="shared" si="2"/>
        <v>0</v>
      </c>
      <c r="H145" s="30"/>
      <c r="I145" s="31"/>
      <c r="K145" s="32"/>
    </row>
    <row r="146" spans="1:11" x14ac:dyDescent="0.2">
      <c r="A146" s="27"/>
      <c r="B146" s="28"/>
      <c r="C146" s="28"/>
      <c r="D146" s="29"/>
      <c r="E146" s="29"/>
      <c r="F146" s="19">
        <f t="shared" si="2"/>
        <v>0</v>
      </c>
      <c r="H146" s="30"/>
      <c r="I146" s="31"/>
      <c r="K146" s="32"/>
    </row>
    <row r="147" spans="1:11" x14ac:dyDescent="0.2">
      <c r="A147" s="27"/>
      <c r="B147" s="28"/>
      <c r="C147" s="28"/>
      <c r="D147" s="29"/>
      <c r="E147" s="29"/>
      <c r="F147" s="19">
        <f t="shared" si="2"/>
        <v>0</v>
      </c>
      <c r="H147" s="30"/>
      <c r="I147" s="31"/>
      <c r="K147" s="32"/>
    </row>
    <row r="148" spans="1:11" x14ac:dyDescent="0.2">
      <c r="A148" s="27"/>
      <c r="B148" s="28"/>
      <c r="C148" s="28"/>
      <c r="D148" s="29"/>
      <c r="E148" s="29"/>
      <c r="F148" s="19">
        <f t="shared" si="2"/>
        <v>0</v>
      </c>
      <c r="H148" s="30"/>
      <c r="I148" s="31"/>
      <c r="K148" s="32"/>
    </row>
    <row r="149" spans="1:11" x14ac:dyDescent="0.2">
      <c r="A149" s="27"/>
      <c r="B149" s="28"/>
      <c r="C149" s="28"/>
      <c r="D149" s="29"/>
      <c r="E149" s="29"/>
      <c r="F149" s="19">
        <f t="shared" si="2"/>
        <v>0</v>
      </c>
      <c r="H149" s="30"/>
      <c r="I149" s="31"/>
      <c r="K149" s="32"/>
    </row>
    <row r="150" spans="1:11" x14ac:dyDescent="0.2">
      <c r="A150" s="27"/>
      <c r="B150" s="28"/>
      <c r="C150" s="28"/>
      <c r="D150" s="29"/>
      <c r="E150" s="29"/>
      <c r="F150" s="19">
        <f t="shared" si="2"/>
        <v>0</v>
      </c>
      <c r="H150" s="30"/>
      <c r="I150" s="31"/>
      <c r="K150" s="32"/>
    </row>
    <row r="151" spans="1:11" x14ac:dyDescent="0.2">
      <c r="A151" s="27"/>
      <c r="B151" s="28"/>
      <c r="C151" s="28"/>
      <c r="D151" s="29"/>
      <c r="E151" s="29"/>
      <c r="F151" s="19">
        <f t="shared" si="2"/>
        <v>0</v>
      </c>
      <c r="H151" s="30"/>
      <c r="I151" s="31"/>
      <c r="K151" s="32"/>
    </row>
    <row r="152" spans="1:11" x14ac:dyDescent="0.2">
      <c r="A152" s="27"/>
      <c r="B152" s="28"/>
      <c r="C152" s="28"/>
      <c r="D152" s="29"/>
      <c r="E152" s="29"/>
      <c r="F152" s="19">
        <f t="shared" si="2"/>
        <v>0</v>
      </c>
      <c r="H152" s="30"/>
      <c r="I152" s="31"/>
      <c r="K152" s="32"/>
    </row>
    <row r="153" spans="1:11" x14ac:dyDescent="0.2">
      <c r="A153" s="27"/>
      <c r="B153" s="28"/>
      <c r="C153" s="28"/>
      <c r="D153" s="29"/>
      <c r="E153" s="29"/>
      <c r="F153" s="19">
        <f t="shared" si="2"/>
        <v>0</v>
      </c>
      <c r="H153" s="30"/>
      <c r="I153" s="31"/>
      <c r="K153" s="32"/>
    </row>
    <row r="154" spans="1:11" x14ac:dyDescent="0.2">
      <c r="A154" s="27"/>
      <c r="B154" s="28"/>
      <c r="C154" s="28"/>
      <c r="D154" s="29"/>
      <c r="E154" s="29"/>
      <c r="F154" s="19">
        <f t="shared" si="2"/>
        <v>0</v>
      </c>
      <c r="H154" s="30"/>
      <c r="I154" s="31"/>
      <c r="K154" s="32"/>
    </row>
    <row r="155" spans="1:11" x14ac:dyDescent="0.2">
      <c r="A155" s="27"/>
      <c r="B155" s="28"/>
      <c r="C155" s="28"/>
      <c r="D155" s="29"/>
      <c r="E155" s="29"/>
      <c r="F155" s="19">
        <f t="shared" si="2"/>
        <v>0</v>
      </c>
      <c r="H155" s="30"/>
      <c r="I155" s="31"/>
      <c r="K155" s="32"/>
    </row>
    <row r="156" spans="1:11" x14ac:dyDescent="0.2">
      <c r="A156" s="27"/>
      <c r="B156" s="28"/>
      <c r="C156" s="28"/>
      <c r="D156" s="29"/>
      <c r="E156" s="29"/>
      <c r="F156" s="19">
        <f t="shared" si="2"/>
        <v>0</v>
      </c>
      <c r="H156" s="30"/>
      <c r="I156" s="31"/>
      <c r="K156" s="32"/>
    </row>
    <row r="157" spans="1:11" x14ac:dyDescent="0.2">
      <c r="A157" s="27"/>
      <c r="B157" s="28"/>
      <c r="C157" s="28"/>
      <c r="D157" s="29"/>
      <c r="E157" s="29"/>
      <c r="F157" s="19">
        <f t="shared" si="2"/>
        <v>0</v>
      </c>
      <c r="H157" s="30"/>
      <c r="I157" s="31"/>
      <c r="K157" s="32"/>
    </row>
    <row r="158" spans="1:11" x14ac:dyDescent="0.2">
      <c r="A158" s="27"/>
      <c r="B158" s="28"/>
      <c r="C158" s="28"/>
      <c r="D158" s="29"/>
      <c r="E158" s="29"/>
      <c r="F158" s="19">
        <f t="shared" si="2"/>
        <v>0</v>
      </c>
      <c r="H158" s="30"/>
      <c r="I158" s="31"/>
      <c r="K158" s="32"/>
    </row>
    <row r="159" spans="1:11" x14ac:dyDescent="0.2">
      <c r="A159" s="27"/>
      <c r="B159" s="28"/>
      <c r="C159" s="28"/>
      <c r="D159" s="29"/>
      <c r="E159" s="29"/>
      <c r="F159" s="19">
        <f t="shared" si="2"/>
        <v>0</v>
      </c>
      <c r="H159" s="30"/>
      <c r="I159" s="31"/>
      <c r="K159" s="32"/>
    </row>
    <row r="160" spans="1:11" x14ac:dyDescent="0.2">
      <c r="A160" s="27"/>
      <c r="B160" s="28"/>
      <c r="C160" s="28"/>
      <c r="D160" s="29"/>
      <c r="E160" s="29"/>
      <c r="F160" s="19">
        <f t="shared" si="2"/>
        <v>0</v>
      </c>
      <c r="H160" s="30"/>
      <c r="I160" s="31"/>
      <c r="K160" s="32"/>
    </row>
    <row r="161" spans="1:11" x14ac:dyDescent="0.2">
      <c r="A161" s="27"/>
      <c r="B161" s="28"/>
      <c r="C161" s="28"/>
      <c r="D161" s="29"/>
      <c r="E161" s="29"/>
      <c r="F161" s="19">
        <f t="shared" si="2"/>
        <v>0</v>
      </c>
      <c r="H161" s="30"/>
      <c r="I161" s="31"/>
      <c r="K161" s="32"/>
    </row>
    <row r="162" spans="1:11" x14ac:dyDescent="0.2">
      <c r="A162" s="27"/>
      <c r="B162" s="28"/>
      <c r="C162" s="28"/>
      <c r="D162" s="29"/>
      <c r="E162" s="29"/>
      <c r="F162" s="19">
        <f t="shared" si="2"/>
        <v>0</v>
      </c>
      <c r="H162" s="30"/>
      <c r="I162" s="31"/>
      <c r="K162" s="32"/>
    </row>
    <row r="163" spans="1:11" x14ac:dyDescent="0.2">
      <c r="A163" s="27"/>
      <c r="B163" s="28"/>
      <c r="C163" s="28"/>
      <c r="D163" s="29"/>
      <c r="E163" s="29"/>
      <c r="F163" s="19">
        <f t="shared" si="2"/>
        <v>0</v>
      </c>
      <c r="H163" s="30"/>
      <c r="I163" s="31"/>
      <c r="K163" s="32"/>
    </row>
    <row r="164" spans="1:11" x14ac:dyDescent="0.2">
      <c r="A164" s="27"/>
      <c r="B164" s="28"/>
      <c r="C164" s="28"/>
      <c r="D164" s="29"/>
      <c r="E164" s="29"/>
      <c r="F164" s="19">
        <f t="shared" si="2"/>
        <v>0</v>
      </c>
      <c r="H164" s="30"/>
      <c r="I164" s="31"/>
      <c r="K164" s="32"/>
    </row>
    <row r="165" spans="1:11" x14ac:dyDescent="0.2">
      <c r="A165" s="27"/>
      <c r="B165" s="28"/>
      <c r="C165" s="28"/>
      <c r="D165" s="29"/>
      <c r="E165" s="29"/>
      <c r="F165" s="19">
        <f t="shared" si="2"/>
        <v>0</v>
      </c>
      <c r="H165" s="30"/>
      <c r="I165" s="31"/>
      <c r="K165" s="32"/>
    </row>
    <row r="166" spans="1:11" x14ac:dyDescent="0.2">
      <c r="A166" s="27"/>
      <c r="B166" s="28"/>
      <c r="C166" s="28"/>
      <c r="D166" s="29"/>
      <c r="E166" s="29"/>
      <c r="F166" s="19">
        <f t="shared" si="2"/>
        <v>0</v>
      </c>
      <c r="H166" s="30"/>
      <c r="I166" s="31"/>
      <c r="K166" s="32"/>
    </row>
    <row r="167" spans="1:11" x14ac:dyDescent="0.2">
      <c r="A167" s="27"/>
      <c r="B167" s="28"/>
      <c r="C167" s="28"/>
      <c r="D167" s="29"/>
      <c r="E167" s="29"/>
      <c r="F167" s="19">
        <f t="shared" si="2"/>
        <v>0</v>
      </c>
      <c r="H167" s="30"/>
      <c r="I167" s="31"/>
      <c r="K167" s="32"/>
    </row>
    <row r="168" spans="1:11" x14ac:dyDescent="0.2">
      <c r="A168" s="27"/>
      <c r="B168" s="28"/>
      <c r="C168" s="28"/>
      <c r="D168" s="29"/>
      <c r="E168" s="29"/>
      <c r="F168" s="19">
        <f t="shared" si="2"/>
        <v>0</v>
      </c>
      <c r="H168" s="30"/>
      <c r="I168" s="31"/>
      <c r="K168" s="32"/>
    </row>
    <row r="169" spans="1:11" x14ac:dyDescent="0.2">
      <c r="A169" s="27"/>
      <c r="B169" s="28"/>
      <c r="C169" s="28"/>
      <c r="D169" s="29"/>
      <c r="E169" s="29"/>
      <c r="F169" s="19">
        <f t="shared" si="2"/>
        <v>0</v>
      </c>
      <c r="H169" s="30"/>
      <c r="I169" s="31"/>
      <c r="K169" s="32"/>
    </row>
    <row r="170" spans="1:11" x14ac:dyDescent="0.2">
      <c r="A170" s="27"/>
      <c r="B170" s="28"/>
      <c r="C170" s="28"/>
      <c r="D170" s="29"/>
      <c r="E170" s="29"/>
      <c r="F170" s="19">
        <f t="shared" si="2"/>
        <v>0</v>
      </c>
      <c r="H170" s="30"/>
      <c r="I170" s="31"/>
      <c r="K170" s="32"/>
    </row>
    <row r="171" spans="1:11" x14ac:dyDescent="0.2">
      <c r="A171" s="27"/>
      <c r="B171" s="28"/>
      <c r="C171" s="28"/>
      <c r="D171" s="29"/>
      <c r="E171" s="29"/>
      <c r="F171" s="19">
        <f t="shared" si="2"/>
        <v>0</v>
      </c>
      <c r="H171" s="30"/>
      <c r="I171" s="31"/>
      <c r="K171" s="32"/>
    </row>
    <row r="172" spans="1:11" x14ac:dyDescent="0.2">
      <c r="A172" s="27"/>
      <c r="B172" s="28"/>
      <c r="C172" s="28"/>
      <c r="D172" s="29"/>
      <c r="E172" s="29"/>
      <c r="F172" s="19">
        <f t="shared" si="2"/>
        <v>0</v>
      </c>
      <c r="H172" s="30"/>
      <c r="I172" s="31"/>
      <c r="K172" s="32"/>
    </row>
    <row r="173" spans="1:11" x14ac:dyDescent="0.2">
      <c r="A173" s="27"/>
      <c r="B173" s="28"/>
      <c r="C173" s="28"/>
      <c r="D173" s="29"/>
      <c r="E173" s="29"/>
      <c r="F173" s="19">
        <f t="shared" si="2"/>
        <v>0</v>
      </c>
      <c r="H173" s="30"/>
      <c r="I173" s="31"/>
      <c r="K173" s="32"/>
    </row>
    <row r="174" spans="1:11" x14ac:dyDescent="0.2">
      <c r="A174" s="27"/>
      <c r="B174" s="28"/>
      <c r="C174" s="28"/>
      <c r="D174" s="29"/>
      <c r="E174" s="29"/>
      <c r="F174" s="19">
        <f t="shared" si="2"/>
        <v>0</v>
      </c>
      <c r="H174" s="30"/>
      <c r="I174" s="31"/>
      <c r="K174" s="32"/>
    </row>
    <row r="175" spans="1:11" x14ac:dyDescent="0.2">
      <c r="A175" s="27"/>
      <c r="B175" s="28"/>
      <c r="C175" s="28"/>
      <c r="D175" s="29"/>
      <c r="E175" s="29"/>
      <c r="F175" s="19">
        <f t="shared" si="2"/>
        <v>0</v>
      </c>
      <c r="H175" s="30"/>
      <c r="I175" s="31"/>
      <c r="K175" s="32"/>
    </row>
    <row r="176" spans="1:11" x14ac:dyDescent="0.2">
      <c r="A176" s="27"/>
      <c r="B176" s="28"/>
      <c r="C176" s="28"/>
      <c r="D176" s="29"/>
      <c r="E176" s="29"/>
      <c r="F176" s="19">
        <f t="shared" si="2"/>
        <v>0</v>
      </c>
      <c r="H176" s="30"/>
      <c r="I176" s="31"/>
      <c r="K176" s="32"/>
    </row>
    <row r="177" spans="1:11" x14ac:dyDescent="0.2">
      <c r="A177" s="27"/>
      <c r="B177" s="28"/>
      <c r="C177" s="28"/>
      <c r="D177" s="29"/>
      <c r="E177" s="29"/>
      <c r="F177" s="19">
        <f t="shared" si="2"/>
        <v>0</v>
      </c>
      <c r="H177" s="30"/>
      <c r="I177" s="31"/>
      <c r="K177" s="32"/>
    </row>
    <row r="178" spans="1:11" x14ac:dyDescent="0.2">
      <c r="A178" s="27"/>
      <c r="B178" s="28"/>
      <c r="C178" s="28"/>
      <c r="D178" s="29"/>
      <c r="E178" s="29"/>
      <c r="F178" s="19">
        <f t="shared" si="2"/>
        <v>0</v>
      </c>
      <c r="H178" s="30"/>
      <c r="I178" s="31"/>
      <c r="K178" s="32"/>
    </row>
    <row r="179" spans="1:11" x14ac:dyDescent="0.2">
      <c r="A179" s="27"/>
      <c r="B179" s="28"/>
      <c r="C179" s="28"/>
      <c r="D179" s="29"/>
      <c r="E179" s="29"/>
      <c r="F179" s="19">
        <f t="shared" si="2"/>
        <v>0</v>
      </c>
      <c r="H179" s="30"/>
      <c r="I179" s="31"/>
      <c r="K179" s="32"/>
    </row>
    <row r="180" spans="1:11" x14ac:dyDescent="0.2">
      <c r="A180" s="27"/>
      <c r="B180" s="28"/>
      <c r="C180" s="28"/>
      <c r="D180" s="29"/>
      <c r="E180" s="29"/>
      <c r="F180" s="19">
        <f t="shared" si="2"/>
        <v>0</v>
      </c>
      <c r="H180" s="30"/>
      <c r="I180" s="31"/>
      <c r="K180" s="32"/>
    </row>
    <row r="181" spans="1:11" x14ac:dyDescent="0.2">
      <c r="A181" s="27"/>
      <c r="B181" s="28"/>
      <c r="C181" s="28"/>
      <c r="D181" s="29"/>
      <c r="E181" s="29"/>
      <c r="F181" s="19">
        <f t="shared" si="2"/>
        <v>0</v>
      </c>
      <c r="H181" s="30"/>
      <c r="I181" s="31"/>
      <c r="K181" s="32"/>
    </row>
    <row r="182" spans="1:11" x14ac:dyDescent="0.2">
      <c r="A182" s="27"/>
      <c r="B182" s="28"/>
      <c r="C182" s="28"/>
      <c r="D182" s="29"/>
      <c r="E182" s="29"/>
      <c r="F182" s="19">
        <f t="shared" si="2"/>
        <v>0</v>
      </c>
      <c r="H182" s="30"/>
      <c r="I182" s="31"/>
      <c r="K182" s="32"/>
    </row>
    <row r="183" spans="1:11" x14ac:dyDescent="0.2">
      <c r="A183" s="27"/>
      <c r="B183" s="28"/>
      <c r="C183" s="28"/>
      <c r="D183" s="29"/>
      <c r="E183" s="29"/>
      <c r="F183" s="19">
        <f t="shared" si="2"/>
        <v>0</v>
      </c>
      <c r="H183" s="30"/>
      <c r="I183" s="31"/>
      <c r="K183" s="32"/>
    </row>
    <row r="184" spans="1:11" x14ac:dyDescent="0.2">
      <c r="A184" s="27"/>
      <c r="B184" s="28"/>
      <c r="C184" s="28"/>
      <c r="D184" s="29"/>
      <c r="E184" s="29"/>
      <c r="F184" s="19">
        <f t="shared" si="2"/>
        <v>0</v>
      </c>
      <c r="H184" s="30"/>
      <c r="I184" s="31"/>
      <c r="K184" s="32"/>
    </row>
    <row r="185" spans="1:11" x14ac:dyDescent="0.2">
      <c r="A185" s="27"/>
      <c r="B185" s="28"/>
      <c r="C185" s="28"/>
      <c r="D185" s="29"/>
      <c r="E185" s="29"/>
      <c r="F185" s="19">
        <f t="shared" si="2"/>
        <v>0</v>
      </c>
      <c r="H185" s="30"/>
      <c r="I185" s="31"/>
      <c r="K185" s="32"/>
    </row>
    <row r="186" spans="1:11" x14ac:dyDescent="0.2">
      <c r="A186" s="27"/>
      <c r="B186" s="28"/>
      <c r="C186" s="28"/>
      <c r="D186" s="29"/>
      <c r="E186" s="29"/>
      <c r="F186" s="19">
        <f t="shared" si="2"/>
        <v>0</v>
      </c>
      <c r="H186" s="30"/>
      <c r="I186" s="31"/>
      <c r="K186" s="32"/>
    </row>
    <row r="187" spans="1:11" x14ac:dyDescent="0.2">
      <c r="A187" s="27"/>
      <c r="B187" s="28"/>
      <c r="C187" s="28"/>
      <c r="D187" s="29"/>
      <c r="E187" s="29"/>
      <c r="F187" s="19">
        <f t="shared" si="2"/>
        <v>0</v>
      </c>
      <c r="H187" s="30"/>
      <c r="I187" s="31"/>
      <c r="K187" s="32"/>
    </row>
    <row r="188" spans="1:11" x14ac:dyDescent="0.2">
      <c r="A188" s="27"/>
      <c r="B188" s="28"/>
      <c r="C188" s="28"/>
      <c r="D188" s="29"/>
      <c r="E188" s="29"/>
      <c r="F188" s="19">
        <f t="shared" si="2"/>
        <v>0</v>
      </c>
      <c r="H188" s="30"/>
      <c r="I188" s="31"/>
      <c r="K188" s="32"/>
    </row>
    <row r="189" spans="1:11" x14ac:dyDescent="0.2">
      <c r="A189" s="27"/>
      <c r="B189" s="28"/>
      <c r="C189" s="28"/>
      <c r="D189" s="29"/>
      <c r="E189" s="29"/>
      <c r="F189" s="19">
        <f t="shared" si="2"/>
        <v>0</v>
      </c>
      <c r="H189" s="30"/>
      <c r="I189" s="31"/>
      <c r="K189" s="32"/>
    </row>
    <row r="190" spans="1:11" x14ac:dyDescent="0.2">
      <c r="A190" s="27"/>
      <c r="B190" s="28"/>
      <c r="C190" s="28"/>
      <c r="D190" s="29"/>
      <c r="E190" s="29"/>
      <c r="F190" s="19">
        <f t="shared" si="2"/>
        <v>0</v>
      </c>
      <c r="H190" s="30"/>
      <c r="I190" s="31"/>
      <c r="K190" s="32"/>
    </row>
    <row r="191" spans="1:11" x14ac:dyDescent="0.2">
      <c r="A191" s="27"/>
      <c r="B191" s="28"/>
      <c r="C191" s="28"/>
      <c r="D191" s="29"/>
      <c r="E191" s="29"/>
      <c r="F191" s="19">
        <f t="shared" si="2"/>
        <v>0</v>
      </c>
      <c r="H191" s="30"/>
      <c r="I191" s="31"/>
      <c r="K191" s="32"/>
    </row>
    <row r="192" spans="1:11" x14ac:dyDescent="0.2">
      <c r="A192" s="27"/>
      <c r="B192" s="28"/>
      <c r="C192" s="28"/>
      <c r="D192" s="29"/>
      <c r="E192" s="29"/>
      <c r="F192" s="19">
        <f t="shared" si="2"/>
        <v>0</v>
      </c>
      <c r="H192" s="30"/>
      <c r="I192" s="31"/>
      <c r="K192" s="32"/>
    </row>
    <row r="193" spans="1:11" x14ac:dyDescent="0.2">
      <c r="A193" s="27"/>
      <c r="B193" s="28"/>
      <c r="C193" s="28"/>
      <c r="D193" s="29"/>
      <c r="E193" s="29"/>
      <c r="F193" s="19">
        <f t="shared" si="2"/>
        <v>0</v>
      </c>
      <c r="H193" s="30"/>
      <c r="I193" s="31"/>
      <c r="K193" s="32"/>
    </row>
    <row r="194" spans="1:11" x14ac:dyDescent="0.2">
      <c r="A194" s="27"/>
      <c r="B194" s="28"/>
      <c r="C194" s="28"/>
      <c r="D194" s="29"/>
      <c r="E194" s="29"/>
      <c r="F194" s="19">
        <f t="shared" si="2"/>
        <v>0</v>
      </c>
      <c r="H194" s="30"/>
      <c r="I194" s="31"/>
      <c r="K194" s="32"/>
    </row>
    <row r="195" spans="1:11" x14ac:dyDescent="0.2">
      <c r="A195" s="27"/>
      <c r="B195" s="28"/>
      <c r="C195" s="28"/>
      <c r="D195" s="29"/>
      <c r="E195" s="29"/>
      <c r="F195" s="19">
        <f t="shared" si="2"/>
        <v>0</v>
      </c>
      <c r="H195" s="30"/>
      <c r="I195" s="31"/>
      <c r="K195" s="32"/>
    </row>
    <row r="196" spans="1:11" x14ac:dyDescent="0.2">
      <c r="A196" s="27"/>
      <c r="B196" s="28"/>
      <c r="C196" s="28"/>
      <c r="D196" s="29"/>
      <c r="E196" s="29"/>
      <c r="F196" s="19">
        <f t="shared" si="2"/>
        <v>0</v>
      </c>
      <c r="H196" s="30"/>
      <c r="I196" s="31"/>
      <c r="K196" s="32"/>
    </row>
    <row r="197" spans="1:11" x14ac:dyDescent="0.2">
      <c r="A197" s="27"/>
      <c r="B197" s="28"/>
      <c r="C197" s="28"/>
      <c r="D197" s="29"/>
      <c r="E197" s="29"/>
      <c r="F197" s="19">
        <f t="shared" si="2"/>
        <v>0</v>
      </c>
      <c r="H197" s="30"/>
      <c r="I197" s="31"/>
      <c r="K197" s="32"/>
    </row>
    <row r="198" spans="1:11" x14ac:dyDescent="0.2">
      <c r="A198" s="27"/>
      <c r="B198" s="28"/>
      <c r="C198" s="28"/>
      <c r="D198" s="29"/>
      <c r="E198" s="29"/>
      <c r="F198" s="19">
        <f t="shared" si="2"/>
        <v>0</v>
      </c>
      <c r="H198" s="30"/>
      <c r="I198" s="31"/>
      <c r="K198" s="32"/>
    </row>
    <row r="199" spans="1:11" x14ac:dyDescent="0.2">
      <c r="A199" s="27"/>
      <c r="B199" s="28"/>
      <c r="C199" s="28"/>
      <c r="D199" s="29"/>
      <c r="E199" s="29"/>
      <c r="F199" s="19">
        <f t="shared" si="2"/>
        <v>0</v>
      </c>
      <c r="H199" s="30"/>
      <c r="I199" s="31"/>
      <c r="K199" s="32"/>
    </row>
    <row r="200" spans="1:11" x14ac:dyDescent="0.2">
      <c r="A200" s="27"/>
      <c r="B200" s="28"/>
      <c r="C200" s="28"/>
      <c r="D200" s="29"/>
      <c r="E200" s="29"/>
      <c r="F200" s="19">
        <f t="shared" si="2"/>
        <v>0</v>
      </c>
      <c r="H200" s="30"/>
      <c r="I200" s="31"/>
      <c r="K200" s="32"/>
    </row>
    <row r="201" spans="1:11" x14ac:dyDescent="0.2">
      <c r="A201" s="27"/>
      <c r="B201" s="28"/>
      <c r="C201" s="28"/>
      <c r="D201" s="29"/>
      <c r="E201" s="29"/>
      <c r="F201" s="19">
        <f t="shared" ref="F201:F244" si="3">F200-D201+E201</f>
        <v>0</v>
      </c>
      <c r="H201" s="30"/>
      <c r="I201" s="31"/>
      <c r="K201" s="32"/>
    </row>
    <row r="202" spans="1:11" x14ac:dyDescent="0.2">
      <c r="A202" s="27"/>
      <c r="B202" s="28"/>
      <c r="C202" s="28"/>
      <c r="D202" s="29"/>
      <c r="E202" s="29"/>
      <c r="F202" s="19">
        <f t="shared" si="3"/>
        <v>0</v>
      </c>
      <c r="H202" s="30"/>
      <c r="I202" s="31"/>
      <c r="K202" s="32"/>
    </row>
    <row r="203" spans="1:11" x14ac:dyDescent="0.2">
      <c r="A203" s="27"/>
      <c r="B203" s="28"/>
      <c r="C203" s="28"/>
      <c r="D203" s="29"/>
      <c r="E203" s="29"/>
      <c r="F203" s="19">
        <f t="shared" si="3"/>
        <v>0</v>
      </c>
      <c r="H203" s="30"/>
      <c r="I203" s="31"/>
      <c r="K203" s="32"/>
    </row>
    <row r="204" spans="1:11" x14ac:dyDescent="0.2">
      <c r="A204" s="27"/>
      <c r="B204" s="28"/>
      <c r="C204" s="28"/>
      <c r="D204" s="29"/>
      <c r="E204" s="29"/>
      <c r="F204" s="19">
        <f t="shared" si="3"/>
        <v>0</v>
      </c>
      <c r="H204" s="30"/>
      <c r="I204" s="31"/>
      <c r="K204" s="32"/>
    </row>
    <row r="205" spans="1:11" x14ac:dyDescent="0.2">
      <c r="A205" s="27"/>
      <c r="B205" s="28"/>
      <c r="C205" s="28"/>
      <c r="D205" s="29"/>
      <c r="E205" s="29"/>
      <c r="F205" s="19">
        <f t="shared" si="3"/>
        <v>0</v>
      </c>
      <c r="H205" s="30"/>
      <c r="I205" s="31"/>
      <c r="K205" s="32"/>
    </row>
    <row r="206" spans="1:11" x14ac:dyDescent="0.2">
      <c r="A206" s="27"/>
      <c r="B206" s="28"/>
      <c r="C206" s="28"/>
      <c r="D206" s="29"/>
      <c r="E206" s="29"/>
      <c r="F206" s="19">
        <f t="shared" si="3"/>
        <v>0</v>
      </c>
      <c r="H206" s="30"/>
      <c r="I206" s="31"/>
      <c r="K206" s="32"/>
    </row>
    <row r="207" spans="1:11" x14ac:dyDescent="0.2">
      <c r="A207" s="27"/>
      <c r="B207" s="28"/>
      <c r="C207" s="28"/>
      <c r="D207" s="29"/>
      <c r="E207" s="29"/>
      <c r="F207" s="19">
        <f t="shared" si="3"/>
        <v>0</v>
      </c>
      <c r="H207" s="30"/>
      <c r="I207" s="31"/>
      <c r="K207" s="32"/>
    </row>
    <row r="208" spans="1:11" x14ac:dyDescent="0.2">
      <c r="A208" s="27"/>
      <c r="B208" s="28"/>
      <c r="C208" s="28"/>
      <c r="D208" s="29"/>
      <c r="E208" s="29"/>
      <c r="F208" s="19">
        <f t="shared" si="3"/>
        <v>0</v>
      </c>
      <c r="H208" s="30"/>
      <c r="I208" s="31"/>
      <c r="K208" s="32"/>
    </row>
    <row r="209" spans="1:11" x14ac:dyDescent="0.2">
      <c r="A209" s="27"/>
      <c r="B209" s="28"/>
      <c r="C209" s="28"/>
      <c r="D209" s="29"/>
      <c r="E209" s="29"/>
      <c r="F209" s="19">
        <f t="shared" si="3"/>
        <v>0</v>
      </c>
      <c r="H209" s="30"/>
      <c r="I209" s="31"/>
      <c r="K209" s="32"/>
    </row>
    <row r="210" spans="1:11" x14ac:dyDescent="0.2">
      <c r="A210" s="27"/>
      <c r="B210" s="28"/>
      <c r="C210" s="28"/>
      <c r="D210" s="29"/>
      <c r="E210" s="29"/>
      <c r="F210" s="19">
        <f t="shared" si="3"/>
        <v>0</v>
      </c>
      <c r="H210" s="30"/>
      <c r="I210" s="31"/>
      <c r="K210" s="32"/>
    </row>
    <row r="211" spans="1:11" x14ac:dyDescent="0.2">
      <c r="A211" s="27"/>
      <c r="B211" s="28"/>
      <c r="C211" s="28"/>
      <c r="D211" s="29"/>
      <c r="E211" s="29"/>
      <c r="F211" s="19">
        <f t="shared" si="3"/>
        <v>0</v>
      </c>
      <c r="H211" s="30"/>
      <c r="I211" s="31"/>
      <c r="K211" s="32"/>
    </row>
    <row r="212" spans="1:11" x14ac:dyDescent="0.2">
      <c r="A212" s="27"/>
      <c r="B212" s="28"/>
      <c r="C212" s="28"/>
      <c r="D212" s="29"/>
      <c r="E212" s="29"/>
      <c r="F212" s="19">
        <f t="shared" si="3"/>
        <v>0</v>
      </c>
      <c r="H212" s="30"/>
      <c r="I212" s="31"/>
      <c r="K212" s="32"/>
    </row>
    <row r="213" spans="1:11" x14ac:dyDescent="0.2">
      <c r="A213" s="27"/>
      <c r="B213" s="28"/>
      <c r="C213" s="28"/>
      <c r="D213" s="29"/>
      <c r="E213" s="29"/>
      <c r="F213" s="19">
        <f t="shared" si="3"/>
        <v>0</v>
      </c>
      <c r="H213" s="30"/>
      <c r="I213" s="31"/>
      <c r="K213" s="32"/>
    </row>
    <row r="214" spans="1:11" x14ac:dyDescent="0.2">
      <c r="A214" s="27"/>
      <c r="B214" s="28"/>
      <c r="C214" s="28"/>
      <c r="D214" s="29"/>
      <c r="E214" s="29"/>
      <c r="F214" s="19">
        <f t="shared" si="3"/>
        <v>0</v>
      </c>
      <c r="H214" s="30"/>
      <c r="I214" s="31"/>
      <c r="K214" s="32"/>
    </row>
    <row r="215" spans="1:11" x14ac:dyDescent="0.2">
      <c r="A215" s="27"/>
      <c r="B215" s="28"/>
      <c r="C215" s="28"/>
      <c r="D215" s="29"/>
      <c r="E215" s="29"/>
      <c r="F215" s="19">
        <f t="shared" si="3"/>
        <v>0</v>
      </c>
      <c r="H215" s="30"/>
      <c r="I215" s="31"/>
      <c r="K215" s="32"/>
    </row>
    <row r="216" spans="1:11" x14ac:dyDescent="0.2">
      <c r="A216" s="27"/>
      <c r="B216" s="28"/>
      <c r="C216" s="28"/>
      <c r="D216" s="29"/>
      <c r="E216" s="29"/>
      <c r="F216" s="19">
        <f t="shared" si="3"/>
        <v>0</v>
      </c>
      <c r="H216" s="30"/>
      <c r="I216" s="31"/>
      <c r="K216" s="32"/>
    </row>
    <row r="217" spans="1:11" x14ac:dyDescent="0.2">
      <c r="A217" s="27"/>
      <c r="B217" s="28"/>
      <c r="C217" s="28"/>
      <c r="D217" s="29"/>
      <c r="E217" s="29"/>
      <c r="F217" s="19">
        <f t="shared" si="3"/>
        <v>0</v>
      </c>
      <c r="H217" s="30"/>
      <c r="I217" s="31"/>
      <c r="K217" s="32"/>
    </row>
    <row r="218" spans="1:11" x14ac:dyDescent="0.2">
      <c r="A218" s="27"/>
      <c r="B218" s="28"/>
      <c r="C218" s="28"/>
      <c r="D218" s="29"/>
      <c r="E218" s="29"/>
      <c r="F218" s="19">
        <f t="shared" si="3"/>
        <v>0</v>
      </c>
      <c r="H218" s="30"/>
      <c r="I218" s="31"/>
      <c r="K218" s="32"/>
    </row>
    <row r="219" spans="1:11" x14ac:dyDescent="0.2">
      <c r="A219" s="27"/>
      <c r="B219" s="28"/>
      <c r="C219" s="28"/>
      <c r="D219" s="29"/>
      <c r="E219" s="29"/>
      <c r="F219" s="19">
        <f t="shared" si="3"/>
        <v>0</v>
      </c>
      <c r="H219" s="30"/>
      <c r="I219" s="31"/>
      <c r="K219" s="32"/>
    </row>
    <row r="220" spans="1:11" x14ac:dyDescent="0.2">
      <c r="A220" s="27"/>
      <c r="B220" s="28"/>
      <c r="C220" s="28"/>
      <c r="D220" s="29"/>
      <c r="E220" s="29"/>
      <c r="F220" s="19">
        <f t="shared" si="3"/>
        <v>0</v>
      </c>
      <c r="H220" s="30"/>
      <c r="I220" s="31"/>
      <c r="K220" s="32"/>
    </row>
    <row r="221" spans="1:11" x14ac:dyDescent="0.2">
      <c r="A221" s="27"/>
      <c r="B221" s="28"/>
      <c r="C221" s="28"/>
      <c r="D221" s="29"/>
      <c r="E221" s="29"/>
      <c r="F221" s="19">
        <f t="shared" si="3"/>
        <v>0</v>
      </c>
      <c r="H221" s="30"/>
      <c r="I221" s="31"/>
      <c r="K221" s="32"/>
    </row>
    <row r="222" spans="1:11" x14ac:dyDescent="0.2">
      <c r="A222" s="27"/>
      <c r="B222" s="28"/>
      <c r="C222" s="28"/>
      <c r="D222" s="29"/>
      <c r="E222" s="29"/>
      <c r="F222" s="19">
        <f t="shared" si="3"/>
        <v>0</v>
      </c>
      <c r="H222" s="30"/>
      <c r="I222" s="31"/>
      <c r="K222" s="32"/>
    </row>
    <row r="223" spans="1:11" x14ac:dyDescent="0.2">
      <c r="A223" s="27"/>
      <c r="B223" s="28"/>
      <c r="C223" s="28"/>
      <c r="D223" s="29"/>
      <c r="E223" s="29"/>
      <c r="F223" s="19">
        <f t="shared" si="3"/>
        <v>0</v>
      </c>
      <c r="H223" s="30"/>
      <c r="I223" s="31"/>
      <c r="K223" s="32"/>
    </row>
    <row r="224" spans="1:11" x14ac:dyDescent="0.2">
      <c r="A224" s="27"/>
      <c r="B224" s="28"/>
      <c r="C224" s="28"/>
      <c r="D224" s="29"/>
      <c r="E224" s="29"/>
      <c r="F224" s="19">
        <f t="shared" si="3"/>
        <v>0</v>
      </c>
      <c r="H224" s="30"/>
      <c r="I224" s="31"/>
      <c r="K224" s="32"/>
    </row>
    <row r="225" spans="1:11" x14ac:dyDescent="0.2">
      <c r="A225" s="27"/>
      <c r="B225" s="28"/>
      <c r="C225" s="28"/>
      <c r="D225" s="29"/>
      <c r="E225" s="29"/>
      <c r="F225" s="19">
        <f t="shared" si="3"/>
        <v>0</v>
      </c>
      <c r="H225" s="30"/>
      <c r="I225" s="31"/>
      <c r="K225" s="32"/>
    </row>
    <row r="226" spans="1:11" x14ac:dyDescent="0.2">
      <c r="A226" s="27"/>
      <c r="B226" s="28"/>
      <c r="C226" s="28"/>
      <c r="D226" s="29"/>
      <c r="E226" s="29"/>
      <c r="F226" s="19">
        <f t="shared" si="3"/>
        <v>0</v>
      </c>
      <c r="H226" s="30"/>
      <c r="I226" s="31"/>
      <c r="K226" s="32"/>
    </row>
    <row r="227" spans="1:11" x14ac:dyDescent="0.2">
      <c r="A227" s="27"/>
      <c r="B227" s="28"/>
      <c r="C227" s="28"/>
      <c r="D227" s="29"/>
      <c r="E227" s="29"/>
      <c r="F227" s="19">
        <f t="shared" si="3"/>
        <v>0</v>
      </c>
      <c r="H227" s="30"/>
      <c r="I227" s="31"/>
      <c r="K227" s="32"/>
    </row>
    <row r="228" spans="1:11" x14ac:dyDescent="0.2">
      <c r="A228" s="27"/>
      <c r="B228" s="28"/>
      <c r="C228" s="28"/>
      <c r="D228" s="29"/>
      <c r="E228" s="29"/>
      <c r="F228" s="19">
        <f t="shared" si="3"/>
        <v>0</v>
      </c>
      <c r="H228" s="30"/>
      <c r="I228" s="31"/>
      <c r="K228" s="32"/>
    </row>
    <row r="229" spans="1:11" x14ac:dyDescent="0.2">
      <c r="A229" s="27"/>
      <c r="B229" s="28"/>
      <c r="C229" s="28"/>
      <c r="D229" s="29"/>
      <c r="E229" s="29"/>
      <c r="F229" s="19">
        <f t="shared" si="3"/>
        <v>0</v>
      </c>
      <c r="H229" s="30"/>
      <c r="I229" s="31"/>
      <c r="K229" s="32"/>
    </row>
    <row r="230" spans="1:11" x14ac:dyDescent="0.2">
      <c r="A230" s="27"/>
      <c r="B230" s="28"/>
      <c r="C230" s="28"/>
      <c r="D230" s="29"/>
      <c r="E230" s="29"/>
      <c r="F230" s="19">
        <f t="shared" si="3"/>
        <v>0</v>
      </c>
      <c r="H230" s="30"/>
      <c r="I230" s="31"/>
      <c r="K230" s="32"/>
    </row>
    <row r="231" spans="1:11" x14ac:dyDescent="0.2">
      <c r="A231" s="27"/>
      <c r="B231" s="28"/>
      <c r="C231" s="28"/>
      <c r="D231" s="29"/>
      <c r="E231" s="29"/>
      <c r="F231" s="19">
        <f t="shared" si="3"/>
        <v>0</v>
      </c>
      <c r="H231" s="30"/>
      <c r="I231" s="31"/>
      <c r="K231" s="32"/>
    </row>
    <row r="232" spans="1:11" x14ac:dyDescent="0.2">
      <c r="A232" s="27"/>
      <c r="B232" s="28"/>
      <c r="C232" s="28"/>
      <c r="D232" s="29"/>
      <c r="E232" s="29"/>
      <c r="F232" s="19">
        <f t="shared" si="3"/>
        <v>0</v>
      </c>
      <c r="H232" s="30"/>
      <c r="I232" s="31"/>
      <c r="K232" s="32"/>
    </row>
    <row r="233" spans="1:11" x14ac:dyDescent="0.2">
      <c r="A233" s="27"/>
      <c r="B233" s="28"/>
      <c r="C233" s="28"/>
      <c r="D233" s="29"/>
      <c r="E233" s="29"/>
      <c r="F233" s="19">
        <f t="shared" si="3"/>
        <v>0</v>
      </c>
      <c r="H233" s="30"/>
      <c r="I233" s="31"/>
      <c r="K233" s="32"/>
    </row>
    <row r="234" spans="1:11" x14ac:dyDescent="0.2">
      <c r="A234" s="27"/>
      <c r="B234" s="28"/>
      <c r="C234" s="28"/>
      <c r="D234" s="29"/>
      <c r="E234" s="29"/>
      <c r="F234" s="19">
        <f t="shared" si="3"/>
        <v>0</v>
      </c>
      <c r="H234" s="30"/>
      <c r="I234" s="31"/>
      <c r="K234" s="32"/>
    </row>
    <row r="235" spans="1:11" x14ac:dyDescent="0.2">
      <c r="A235" s="27"/>
      <c r="B235" s="28"/>
      <c r="C235" s="28"/>
      <c r="D235" s="29"/>
      <c r="E235" s="29"/>
      <c r="F235" s="19">
        <f t="shared" si="3"/>
        <v>0</v>
      </c>
      <c r="H235" s="30"/>
      <c r="I235" s="31"/>
      <c r="K235" s="32"/>
    </row>
    <row r="236" spans="1:11" x14ac:dyDescent="0.2">
      <c r="A236" s="27"/>
      <c r="B236" s="28"/>
      <c r="C236" s="28"/>
      <c r="D236" s="29"/>
      <c r="E236" s="29"/>
      <c r="F236" s="19">
        <f t="shared" si="3"/>
        <v>0</v>
      </c>
      <c r="H236" s="30"/>
      <c r="I236" s="31"/>
      <c r="K236" s="32"/>
    </row>
    <row r="237" spans="1:11" x14ac:dyDescent="0.2">
      <c r="A237" s="27"/>
      <c r="B237" s="28"/>
      <c r="C237" s="28"/>
      <c r="D237" s="29"/>
      <c r="E237" s="29"/>
      <c r="F237" s="19">
        <f t="shared" si="3"/>
        <v>0</v>
      </c>
      <c r="H237" s="30"/>
      <c r="I237" s="31"/>
      <c r="K237" s="32"/>
    </row>
    <row r="238" spans="1:11" x14ac:dyDescent="0.2">
      <c r="A238" s="27"/>
      <c r="B238" s="28"/>
      <c r="C238" s="28"/>
      <c r="D238" s="29"/>
      <c r="E238" s="29"/>
      <c r="F238" s="19">
        <f t="shared" si="3"/>
        <v>0</v>
      </c>
      <c r="H238" s="30"/>
      <c r="I238" s="31"/>
      <c r="K238" s="32"/>
    </row>
    <row r="239" spans="1:11" x14ac:dyDescent="0.2">
      <c r="A239" s="27"/>
      <c r="B239" s="28"/>
      <c r="C239" s="28"/>
      <c r="D239" s="29"/>
      <c r="E239" s="29"/>
      <c r="F239" s="19">
        <f t="shared" si="3"/>
        <v>0</v>
      </c>
      <c r="H239" s="30"/>
      <c r="I239" s="31"/>
      <c r="K239" s="32"/>
    </row>
    <row r="240" spans="1:11" x14ac:dyDescent="0.2">
      <c r="A240" s="27"/>
      <c r="B240" s="28"/>
      <c r="C240" s="28"/>
      <c r="D240" s="29"/>
      <c r="E240" s="29"/>
      <c r="F240" s="19">
        <f t="shared" si="3"/>
        <v>0</v>
      </c>
      <c r="H240" s="30"/>
      <c r="I240" s="31"/>
      <c r="K240" s="32"/>
    </row>
    <row r="241" spans="1:11" x14ac:dyDescent="0.2">
      <c r="A241" s="27"/>
      <c r="B241" s="28"/>
      <c r="C241" s="28"/>
      <c r="D241" s="29"/>
      <c r="E241" s="29"/>
      <c r="F241" s="19">
        <f t="shared" si="3"/>
        <v>0</v>
      </c>
      <c r="H241" s="30"/>
      <c r="I241" s="31"/>
      <c r="K241" s="32"/>
    </row>
    <row r="242" spans="1:11" x14ac:dyDescent="0.2">
      <c r="A242" s="27"/>
      <c r="B242" s="28"/>
      <c r="C242" s="28"/>
      <c r="D242" s="29"/>
      <c r="E242" s="29"/>
      <c r="F242" s="19">
        <f t="shared" si="3"/>
        <v>0</v>
      </c>
      <c r="H242" s="30"/>
      <c r="I242" s="31"/>
      <c r="K242" s="32"/>
    </row>
    <row r="243" spans="1:11" x14ac:dyDescent="0.2">
      <c r="A243" s="27"/>
      <c r="B243" s="28"/>
      <c r="C243" s="28"/>
      <c r="D243" s="29"/>
      <c r="E243" s="29"/>
      <c r="F243" s="19">
        <f t="shared" si="3"/>
        <v>0</v>
      </c>
      <c r="H243" s="30"/>
      <c r="I243" s="31"/>
      <c r="K243" s="32"/>
    </row>
    <row r="244" spans="1:11" x14ac:dyDescent="0.2">
      <c r="A244" s="27"/>
      <c r="B244" s="28"/>
      <c r="C244" s="28"/>
      <c r="D244" s="29"/>
      <c r="E244" s="29"/>
      <c r="F244" s="19">
        <f t="shared" si="3"/>
        <v>0</v>
      </c>
      <c r="H244" s="30"/>
      <c r="I244" s="31"/>
      <c r="K244" s="32"/>
    </row>
    <row r="245" spans="1:11" ht="16.5" customHeight="1" x14ac:dyDescent="0.2">
      <c r="A245" s="27"/>
      <c r="B245" s="28"/>
      <c r="C245" s="28"/>
      <c r="D245" s="29"/>
      <c r="E245" s="29"/>
      <c r="F245" s="19">
        <f>F244-D245+E245</f>
        <v>0</v>
      </c>
      <c r="H245" s="30"/>
      <c r="I245" s="31"/>
      <c r="K245" s="32"/>
    </row>
    <row r="246" spans="1:11" ht="16.5" customHeight="1" x14ac:dyDescent="0.2">
      <c r="A246" s="27"/>
      <c r="B246" s="28"/>
      <c r="C246" s="28"/>
      <c r="D246" s="29"/>
      <c r="E246" s="29"/>
      <c r="F246" s="19">
        <f>F245-D246+E246</f>
        <v>0</v>
      </c>
      <c r="H246" s="30"/>
      <c r="I246" s="31"/>
      <c r="K246" s="32"/>
    </row>
    <row r="247" spans="1:11" ht="16.5" customHeight="1" x14ac:dyDescent="0.2">
      <c r="A247" s="27"/>
      <c r="B247" s="28"/>
      <c r="C247" s="28"/>
      <c r="D247" s="29"/>
      <c r="E247" s="29"/>
      <c r="F247" s="19">
        <f t="shared" ref="F247:F310" si="4">F246-D247+E247</f>
        <v>0</v>
      </c>
      <c r="H247" s="30"/>
      <c r="I247" s="31"/>
      <c r="K247" s="32"/>
    </row>
    <row r="248" spans="1:11" ht="16.5" customHeight="1" x14ac:dyDescent="0.2">
      <c r="A248" s="27"/>
      <c r="B248" s="28"/>
      <c r="C248" s="28"/>
      <c r="D248" s="29"/>
      <c r="E248" s="29"/>
      <c r="F248" s="19">
        <f t="shared" si="4"/>
        <v>0</v>
      </c>
      <c r="H248" s="30"/>
      <c r="I248" s="31"/>
      <c r="K248" s="32"/>
    </row>
    <row r="249" spans="1:11" ht="16.5" customHeight="1" x14ac:dyDescent="0.2">
      <c r="A249" s="27"/>
      <c r="B249" s="28"/>
      <c r="C249" s="28"/>
      <c r="D249" s="29"/>
      <c r="E249" s="29"/>
      <c r="F249" s="19">
        <f t="shared" si="4"/>
        <v>0</v>
      </c>
      <c r="H249" s="30"/>
      <c r="I249" s="31"/>
      <c r="K249" s="32"/>
    </row>
    <row r="250" spans="1:11" ht="16.5" customHeight="1" x14ac:dyDescent="0.2">
      <c r="A250" s="27"/>
      <c r="B250" s="28"/>
      <c r="C250" s="28"/>
      <c r="D250" s="29"/>
      <c r="E250" s="29"/>
      <c r="F250" s="19">
        <f t="shared" si="4"/>
        <v>0</v>
      </c>
      <c r="H250" s="30"/>
      <c r="I250" s="31"/>
      <c r="K250" s="32"/>
    </row>
    <row r="251" spans="1:11" ht="16.5" customHeight="1" x14ac:dyDescent="0.2">
      <c r="A251" s="27"/>
      <c r="B251" s="28"/>
      <c r="C251" s="28"/>
      <c r="D251" s="29"/>
      <c r="E251" s="29"/>
      <c r="F251" s="19">
        <f t="shared" si="4"/>
        <v>0</v>
      </c>
      <c r="H251" s="30"/>
      <c r="I251" s="31"/>
      <c r="K251" s="32"/>
    </row>
    <row r="252" spans="1:11" ht="16.5" customHeight="1" x14ac:dyDescent="0.2">
      <c r="A252" s="27"/>
      <c r="B252" s="28"/>
      <c r="C252" s="28"/>
      <c r="D252" s="29"/>
      <c r="E252" s="29"/>
      <c r="F252" s="19">
        <f t="shared" si="4"/>
        <v>0</v>
      </c>
      <c r="H252" s="30"/>
      <c r="I252" s="31"/>
      <c r="K252" s="32"/>
    </row>
    <row r="253" spans="1:11" ht="16.5" customHeight="1" x14ac:dyDescent="0.2">
      <c r="A253" s="27"/>
      <c r="B253" s="28"/>
      <c r="C253" s="28"/>
      <c r="D253" s="29"/>
      <c r="E253" s="29"/>
      <c r="F253" s="19">
        <f t="shared" si="4"/>
        <v>0</v>
      </c>
      <c r="H253" s="30"/>
      <c r="I253" s="31"/>
      <c r="K253" s="32"/>
    </row>
    <row r="254" spans="1:11" ht="16.5" customHeight="1" x14ac:dyDescent="0.2">
      <c r="A254" s="27"/>
      <c r="B254" s="28"/>
      <c r="C254" s="28"/>
      <c r="D254" s="29"/>
      <c r="E254" s="29"/>
      <c r="F254" s="19">
        <f t="shared" si="4"/>
        <v>0</v>
      </c>
      <c r="H254" s="30"/>
      <c r="I254" s="31"/>
      <c r="K254" s="32"/>
    </row>
    <row r="255" spans="1:11" ht="16.5" customHeight="1" x14ac:dyDescent="0.2">
      <c r="A255" s="27"/>
      <c r="B255" s="28"/>
      <c r="C255" s="28"/>
      <c r="D255" s="29"/>
      <c r="E255" s="29"/>
      <c r="F255" s="19">
        <f t="shared" si="4"/>
        <v>0</v>
      </c>
      <c r="H255" s="30"/>
      <c r="I255" s="31"/>
      <c r="K255" s="32"/>
    </row>
    <row r="256" spans="1:11" ht="16.5" customHeight="1" x14ac:dyDescent="0.2">
      <c r="A256" s="27"/>
      <c r="B256" s="28"/>
      <c r="C256" s="28"/>
      <c r="D256" s="29"/>
      <c r="E256" s="29"/>
      <c r="F256" s="19">
        <f t="shared" si="4"/>
        <v>0</v>
      </c>
      <c r="H256" s="30"/>
      <c r="I256" s="31"/>
      <c r="K256" s="32"/>
    </row>
    <row r="257" spans="1:11" ht="16.5" customHeight="1" x14ac:dyDescent="0.2">
      <c r="A257" s="27"/>
      <c r="B257" s="28"/>
      <c r="C257" s="28"/>
      <c r="D257" s="29"/>
      <c r="E257" s="29"/>
      <c r="F257" s="19">
        <f t="shared" si="4"/>
        <v>0</v>
      </c>
      <c r="H257" s="30"/>
      <c r="I257" s="31"/>
      <c r="K257" s="32"/>
    </row>
    <row r="258" spans="1:11" ht="16.5" customHeight="1" x14ac:dyDescent="0.2">
      <c r="A258" s="27"/>
      <c r="B258" s="28"/>
      <c r="C258" s="28"/>
      <c r="D258" s="29"/>
      <c r="E258" s="29"/>
      <c r="F258" s="19">
        <f t="shared" si="4"/>
        <v>0</v>
      </c>
      <c r="H258" s="30"/>
      <c r="I258" s="31"/>
      <c r="K258" s="32"/>
    </row>
    <row r="259" spans="1:11" ht="16.5" customHeight="1" x14ac:dyDescent="0.2">
      <c r="A259" s="27"/>
      <c r="B259" s="28"/>
      <c r="C259" s="28"/>
      <c r="D259" s="29"/>
      <c r="E259" s="29"/>
      <c r="F259" s="19">
        <f t="shared" si="4"/>
        <v>0</v>
      </c>
      <c r="H259" s="30"/>
      <c r="I259" s="31"/>
      <c r="K259" s="32"/>
    </row>
    <row r="260" spans="1:11" ht="16.5" customHeight="1" x14ac:dyDescent="0.2">
      <c r="A260" s="27"/>
      <c r="B260" s="28"/>
      <c r="C260" s="28"/>
      <c r="D260" s="29"/>
      <c r="E260" s="29"/>
      <c r="F260" s="19">
        <f t="shared" si="4"/>
        <v>0</v>
      </c>
      <c r="H260" s="30"/>
      <c r="I260" s="31"/>
      <c r="K260" s="32"/>
    </row>
    <row r="261" spans="1:11" ht="16.5" customHeight="1" x14ac:dyDescent="0.2">
      <c r="A261" s="27"/>
      <c r="B261" s="28"/>
      <c r="C261" s="28"/>
      <c r="D261" s="29"/>
      <c r="E261" s="29"/>
      <c r="F261" s="19">
        <f t="shared" si="4"/>
        <v>0</v>
      </c>
      <c r="H261" s="30"/>
      <c r="I261" s="31"/>
      <c r="K261" s="32"/>
    </row>
    <row r="262" spans="1:11" ht="16.5" customHeight="1" x14ac:dyDescent="0.2">
      <c r="A262" s="27"/>
      <c r="B262" s="28"/>
      <c r="C262" s="28"/>
      <c r="D262" s="29"/>
      <c r="E262" s="29"/>
      <c r="F262" s="19">
        <f t="shared" si="4"/>
        <v>0</v>
      </c>
      <c r="H262" s="30"/>
      <c r="I262" s="31"/>
      <c r="K262" s="32"/>
    </row>
    <row r="263" spans="1:11" ht="16.5" customHeight="1" x14ac:dyDescent="0.2">
      <c r="A263" s="27"/>
      <c r="B263" s="28"/>
      <c r="C263" s="28"/>
      <c r="D263" s="29"/>
      <c r="E263" s="29"/>
      <c r="F263" s="19">
        <f t="shared" si="4"/>
        <v>0</v>
      </c>
      <c r="H263" s="30"/>
      <c r="I263" s="31"/>
      <c r="K263" s="32"/>
    </row>
    <row r="264" spans="1:11" ht="16.5" customHeight="1" x14ac:dyDescent="0.2">
      <c r="A264" s="27"/>
      <c r="B264" s="28"/>
      <c r="C264" s="28"/>
      <c r="D264" s="29"/>
      <c r="E264" s="29"/>
      <c r="F264" s="19">
        <f t="shared" si="4"/>
        <v>0</v>
      </c>
      <c r="H264" s="30"/>
      <c r="I264" s="31"/>
      <c r="K264" s="32"/>
    </row>
    <row r="265" spans="1:11" ht="16.5" customHeight="1" x14ac:dyDescent="0.2">
      <c r="A265" s="27"/>
      <c r="B265" s="28"/>
      <c r="C265" s="28"/>
      <c r="D265" s="29"/>
      <c r="E265" s="29"/>
      <c r="F265" s="19">
        <f t="shared" si="4"/>
        <v>0</v>
      </c>
      <c r="H265" s="30"/>
      <c r="I265" s="31"/>
      <c r="K265" s="32"/>
    </row>
    <row r="266" spans="1:11" ht="16.5" customHeight="1" x14ac:dyDescent="0.2">
      <c r="A266" s="27"/>
      <c r="B266" s="28"/>
      <c r="C266" s="28"/>
      <c r="D266" s="29"/>
      <c r="E266" s="29"/>
      <c r="F266" s="19">
        <f t="shared" si="4"/>
        <v>0</v>
      </c>
      <c r="H266" s="30"/>
      <c r="I266" s="31"/>
      <c r="K266" s="32"/>
    </row>
    <row r="267" spans="1:11" ht="16.5" customHeight="1" x14ac:dyDescent="0.2">
      <c r="A267" s="27"/>
      <c r="B267" s="28"/>
      <c r="C267" s="28"/>
      <c r="D267" s="29"/>
      <c r="E267" s="29"/>
      <c r="F267" s="19">
        <f t="shared" si="4"/>
        <v>0</v>
      </c>
      <c r="H267" s="30"/>
      <c r="I267" s="31"/>
      <c r="K267" s="32"/>
    </row>
    <row r="268" spans="1:11" ht="16.5" customHeight="1" x14ac:dyDescent="0.2">
      <c r="A268" s="27"/>
      <c r="B268" s="28"/>
      <c r="C268" s="28"/>
      <c r="D268" s="29"/>
      <c r="E268" s="29"/>
      <c r="F268" s="19">
        <f t="shared" si="4"/>
        <v>0</v>
      </c>
      <c r="H268" s="30"/>
      <c r="I268" s="31"/>
      <c r="K268" s="32"/>
    </row>
    <row r="269" spans="1:11" ht="16.5" customHeight="1" x14ac:dyDescent="0.2">
      <c r="A269" s="27"/>
      <c r="B269" s="28"/>
      <c r="C269" s="28"/>
      <c r="D269" s="29"/>
      <c r="E269" s="29"/>
      <c r="F269" s="19">
        <f t="shared" si="4"/>
        <v>0</v>
      </c>
      <c r="H269" s="30"/>
      <c r="I269" s="31"/>
      <c r="K269" s="32"/>
    </row>
    <row r="270" spans="1:11" ht="16.5" customHeight="1" x14ac:dyDescent="0.2">
      <c r="A270" s="27"/>
      <c r="B270" s="28"/>
      <c r="C270" s="28"/>
      <c r="D270" s="29"/>
      <c r="E270" s="29"/>
      <c r="F270" s="19">
        <f t="shared" si="4"/>
        <v>0</v>
      </c>
      <c r="H270" s="30"/>
      <c r="I270" s="31"/>
      <c r="K270" s="32"/>
    </row>
    <row r="271" spans="1:11" ht="16.5" customHeight="1" x14ac:dyDescent="0.2">
      <c r="A271" s="27"/>
      <c r="B271" s="28"/>
      <c r="C271" s="28"/>
      <c r="D271" s="29"/>
      <c r="E271" s="29"/>
      <c r="F271" s="19">
        <f t="shared" si="4"/>
        <v>0</v>
      </c>
      <c r="H271" s="30"/>
      <c r="I271" s="31"/>
      <c r="K271" s="32"/>
    </row>
    <row r="272" spans="1:11" ht="16.5" customHeight="1" x14ac:dyDescent="0.2">
      <c r="A272" s="27"/>
      <c r="B272" s="28"/>
      <c r="C272" s="28"/>
      <c r="D272" s="29"/>
      <c r="E272" s="29"/>
      <c r="F272" s="19">
        <f t="shared" si="4"/>
        <v>0</v>
      </c>
      <c r="H272" s="30"/>
      <c r="I272" s="31"/>
      <c r="K272" s="32"/>
    </row>
    <row r="273" spans="1:11" ht="16.5" customHeight="1" x14ac:dyDescent="0.2">
      <c r="A273" s="27"/>
      <c r="B273" s="28"/>
      <c r="C273" s="28"/>
      <c r="D273" s="29"/>
      <c r="E273" s="29"/>
      <c r="F273" s="19">
        <f t="shared" si="4"/>
        <v>0</v>
      </c>
      <c r="H273" s="30"/>
      <c r="I273" s="31"/>
      <c r="K273" s="32"/>
    </row>
    <row r="274" spans="1:11" ht="16.5" customHeight="1" x14ac:dyDescent="0.2">
      <c r="A274" s="27"/>
      <c r="B274" s="28"/>
      <c r="C274" s="28"/>
      <c r="D274" s="29"/>
      <c r="E274" s="29"/>
      <c r="F274" s="19">
        <f t="shared" si="4"/>
        <v>0</v>
      </c>
      <c r="H274" s="30"/>
      <c r="I274" s="31"/>
      <c r="K274" s="32"/>
    </row>
    <row r="275" spans="1:11" ht="16.5" customHeight="1" x14ac:dyDescent="0.2">
      <c r="A275" s="27"/>
      <c r="B275" s="28"/>
      <c r="C275" s="28"/>
      <c r="D275" s="29"/>
      <c r="E275" s="29"/>
      <c r="F275" s="19">
        <f t="shared" si="4"/>
        <v>0</v>
      </c>
      <c r="H275" s="30"/>
      <c r="I275" s="31"/>
      <c r="K275" s="32"/>
    </row>
    <row r="276" spans="1:11" ht="16.5" customHeight="1" x14ac:dyDescent="0.2">
      <c r="A276" s="27"/>
      <c r="B276" s="28"/>
      <c r="C276" s="28"/>
      <c r="D276" s="29"/>
      <c r="E276" s="29"/>
      <c r="F276" s="19">
        <f t="shared" si="4"/>
        <v>0</v>
      </c>
      <c r="H276" s="30"/>
      <c r="I276" s="31"/>
      <c r="K276" s="32"/>
    </row>
    <row r="277" spans="1:11" ht="16.5" customHeight="1" x14ac:dyDescent="0.2">
      <c r="A277" s="27"/>
      <c r="B277" s="28"/>
      <c r="C277" s="28"/>
      <c r="D277" s="29"/>
      <c r="E277" s="29"/>
      <c r="F277" s="19">
        <f t="shared" si="4"/>
        <v>0</v>
      </c>
      <c r="H277" s="30"/>
      <c r="I277" s="31"/>
      <c r="K277" s="32"/>
    </row>
    <row r="278" spans="1:11" ht="16.5" customHeight="1" x14ac:dyDescent="0.2">
      <c r="A278" s="27"/>
      <c r="B278" s="28"/>
      <c r="C278" s="28"/>
      <c r="D278" s="29"/>
      <c r="E278" s="29"/>
      <c r="F278" s="19">
        <f t="shared" si="4"/>
        <v>0</v>
      </c>
      <c r="H278" s="30"/>
      <c r="I278" s="31"/>
      <c r="K278" s="32"/>
    </row>
    <row r="279" spans="1:11" ht="16.5" customHeight="1" x14ac:dyDescent="0.2">
      <c r="A279" s="27"/>
      <c r="B279" s="28"/>
      <c r="C279" s="28"/>
      <c r="D279" s="29"/>
      <c r="E279" s="29"/>
      <c r="F279" s="19">
        <f t="shared" si="4"/>
        <v>0</v>
      </c>
      <c r="H279" s="30"/>
      <c r="I279" s="31"/>
      <c r="K279" s="32"/>
    </row>
    <row r="280" spans="1:11" ht="16.5" customHeight="1" x14ac:dyDescent="0.2">
      <c r="A280" s="27"/>
      <c r="B280" s="28"/>
      <c r="C280" s="28"/>
      <c r="D280" s="29"/>
      <c r="E280" s="29"/>
      <c r="F280" s="19">
        <f t="shared" si="4"/>
        <v>0</v>
      </c>
      <c r="H280" s="30"/>
      <c r="I280" s="31"/>
      <c r="K280" s="32"/>
    </row>
    <row r="281" spans="1:11" ht="16.5" customHeight="1" x14ac:dyDescent="0.2">
      <c r="A281" s="27"/>
      <c r="B281" s="28"/>
      <c r="C281" s="28"/>
      <c r="D281" s="29"/>
      <c r="E281" s="29"/>
      <c r="F281" s="19">
        <f t="shared" si="4"/>
        <v>0</v>
      </c>
      <c r="H281" s="30"/>
      <c r="I281" s="31"/>
      <c r="K281" s="32"/>
    </row>
    <row r="282" spans="1:11" ht="16.5" customHeight="1" x14ac:dyDescent="0.2">
      <c r="A282" s="27"/>
      <c r="B282" s="28"/>
      <c r="C282" s="28"/>
      <c r="D282" s="29"/>
      <c r="E282" s="29"/>
      <c r="F282" s="19">
        <f t="shared" si="4"/>
        <v>0</v>
      </c>
      <c r="H282" s="30"/>
      <c r="I282" s="31"/>
      <c r="K282" s="32"/>
    </row>
    <row r="283" spans="1:11" ht="16.5" customHeight="1" x14ac:dyDescent="0.2">
      <c r="A283" s="27"/>
      <c r="B283" s="28"/>
      <c r="C283" s="28"/>
      <c r="D283" s="29"/>
      <c r="E283" s="29"/>
      <c r="F283" s="19">
        <f t="shared" si="4"/>
        <v>0</v>
      </c>
      <c r="H283" s="30"/>
      <c r="I283" s="31"/>
      <c r="K283" s="32"/>
    </row>
    <row r="284" spans="1:11" ht="16.5" customHeight="1" x14ac:dyDescent="0.2">
      <c r="A284" s="27"/>
      <c r="B284" s="28"/>
      <c r="C284" s="28"/>
      <c r="D284" s="29"/>
      <c r="E284" s="29"/>
      <c r="F284" s="19">
        <f t="shared" si="4"/>
        <v>0</v>
      </c>
      <c r="H284" s="30"/>
      <c r="I284" s="31"/>
      <c r="K284" s="32"/>
    </row>
    <row r="285" spans="1:11" ht="16.5" customHeight="1" x14ac:dyDescent="0.2">
      <c r="A285" s="27"/>
      <c r="B285" s="28"/>
      <c r="C285" s="28"/>
      <c r="D285" s="29"/>
      <c r="E285" s="29"/>
      <c r="F285" s="19">
        <f t="shared" si="4"/>
        <v>0</v>
      </c>
      <c r="H285" s="30"/>
      <c r="I285" s="31"/>
      <c r="K285" s="32"/>
    </row>
    <row r="286" spans="1:11" ht="16.5" customHeight="1" x14ac:dyDescent="0.2">
      <c r="A286" s="27"/>
      <c r="B286" s="28"/>
      <c r="C286" s="28"/>
      <c r="D286" s="29"/>
      <c r="E286" s="29"/>
      <c r="F286" s="19">
        <f t="shared" si="4"/>
        <v>0</v>
      </c>
      <c r="H286" s="30"/>
      <c r="I286" s="31"/>
      <c r="K286" s="32"/>
    </row>
    <row r="287" spans="1:11" ht="16.5" customHeight="1" x14ac:dyDescent="0.2">
      <c r="A287" s="27"/>
      <c r="B287" s="28"/>
      <c r="C287" s="28"/>
      <c r="D287" s="29"/>
      <c r="E287" s="29"/>
      <c r="F287" s="19">
        <f t="shared" si="4"/>
        <v>0</v>
      </c>
      <c r="H287" s="30"/>
      <c r="I287" s="31"/>
      <c r="K287" s="32"/>
    </row>
    <row r="288" spans="1:11" ht="16.5" customHeight="1" x14ac:dyDescent="0.2">
      <c r="A288" s="27"/>
      <c r="B288" s="28"/>
      <c r="C288" s="28"/>
      <c r="D288" s="29"/>
      <c r="E288" s="29"/>
      <c r="F288" s="19">
        <f t="shared" si="4"/>
        <v>0</v>
      </c>
      <c r="H288" s="30"/>
      <c r="I288" s="31"/>
      <c r="K288" s="32"/>
    </row>
    <row r="289" spans="1:11" ht="16.5" customHeight="1" x14ac:dyDescent="0.2">
      <c r="A289" s="27"/>
      <c r="B289" s="28"/>
      <c r="C289" s="28"/>
      <c r="D289" s="29"/>
      <c r="E289" s="29"/>
      <c r="F289" s="19">
        <f t="shared" si="4"/>
        <v>0</v>
      </c>
      <c r="H289" s="30"/>
      <c r="I289" s="31"/>
      <c r="K289" s="32"/>
    </row>
    <row r="290" spans="1:11" ht="16.5" customHeight="1" x14ac:dyDescent="0.2">
      <c r="A290" s="27"/>
      <c r="B290" s="28"/>
      <c r="C290" s="28"/>
      <c r="D290" s="29"/>
      <c r="E290" s="29"/>
      <c r="F290" s="19">
        <f t="shared" si="4"/>
        <v>0</v>
      </c>
      <c r="H290" s="30"/>
      <c r="I290" s="31"/>
      <c r="K290" s="32"/>
    </row>
    <row r="291" spans="1:11" ht="16.5" customHeight="1" x14ac:dyDescent="0.2">
      <c r="A291" s="27"/>
      <c r="B291" s="28"/>
      <c r="C291" s="28"/>
      <c r="D291" s="29"/>
      <c r="E291" s="29"/>
      <c r="F291" s="19">
        <f t="shared" si="4"/>
        <v>0</v>
      </c>
      <c r="H291" s="30"/>
      <c r="I291" s="31"/>
      <c r="K291" s="32"/>
    </row>
    <row r="292" spans="1:11" ht="16.5" customHeight="1" x14ac:dyDescent="0.2">
      <c r="A292" s="27"/>
      <c r="B292" s="28"/>
      <c r="C292" s="28"/>
      <c r="D292" s="29"/>
      <c r="E292" s="29"/>
      <c r="F292" s="19">
        <f t="shared" si="4"/>
        <v>0</v>
      </c>
      <c r="H292" s="30"/>
      <c r="I292" s="31"/>
      <c r="K292" s="32"/>
    </row>
    <row r="293" spans="1:11" ht="16.5" customHeight="1" x14ac:dyDescent="0.2">
      <c r="A293" s="27"/>
      <c r="B293" s="28"/>
      <c r="C293" s="28"/>
      <c r="D293" s="29"/>
      <c r="E293" s="29"/>
      <c r="F293" s="19">
        <f t="shared" si="4"/>
        <v>0</v>
      </c>
      <c r="H293" s="30"/>
      <c r="I293" s="31"/>
      <c r="K293" s="32"/>
    </row>
    <row r="294" spans="1:11" ht="16.5" customHeight="1" x14ac:dyDescent="0.2">
      <c r="A294" s="27"/>
      <c r="B294" s="28"/>
      <c r="C294" s="28"/>
      <c r="D294" s="29"/>
      <c r="E294" s="29"/>
      <c r="F294" s="19">
        <f t="shared" si="4"/>
        <v>0</v>
      </c>
      <c r="H294" s="30"/>
      <c r="I294" s="31"/>
      <c r="K294" s="32"/>
    </row>
    <row r="295" spans="1:11" ht="16.5" customHeight="1" x14ac:dyDescent="0.2">
      <c r="A295" s="27"/>
      <c r="B295" s="28"/>
      <c r="C295" s="28"/>
      <c r="D295" s="29"/>
      <c r="E295" s="29"/>
      <c r="F295" s="19">
        <f t="shared" si="4"/>
        <v>0</v>
      </c>
      <c r="H295" s="30"/>
      <c r="I295" s="31"/>
      <c r="K295" s="32"/>
    </row>
    <row r="296" spans="1:11" ht="16.5" customHeight="1" x14ac:dyDescent="0.2">
      <c r="A296" s="27"/>
      <c r="B296" s="28"/>
      <c r="C296" s="28"/>
      <c r="D296" s="29"/>
      <c r="E296" s="29"/>
      <c r="F296" s="19">
        <f t="shared" si="4"/>
        <v>0</v>
      </c>
      <c r="H296" s="30"/>
      <c r="I296" s="31"/>
      <c r="K296" s="32"/>
    </row>
    <row r="297" spans="1:11" ht="16.5" customHeight="1" x14ac:dyDescent="0.2">
      <c r="A297" s="27"/>
      <c r="B297" s="28"/>
      <c r="C297" s="28"/>
      <c r="D297" s="29"/>
      <c r="E297" s="29"/>
      <c r="F297" s="19">
        <f t="shared" si="4"/>
        <v>0</v>
      </c>
      <c r="H297" s="30"/>
      <c r="I297" s="31"/>
      <c r="K297" s="32"/>
    </row>
    <row r="298" spans="1:11" ht="16.5" customHeight="1" x14ac:dyDescent="0.2">
      <c r="A298" s="27"/>
      <c r="B298" s="28"/>
      <c r="C298" s="28"/>
      <c r="D298" s="29"/>
      <c r="E298" s="29"/>
      <c r="F298" s="19">
        <f t="shared" si="4"/>
        <v>0</v>
      </c>
      <c r="H298" s="30"/>
      <c r="I298" s="31"/>
      <c r="K298" s="32"/>
    </row>
    <row r="299" spans="1:11" ht="16.5" customHeight="1" x14ac:dyDescent="0.2">
      <c r="A299" s="27"/>
      <c r="B299" s="28"/>
      <c r="C299" s="28"/>
      <c r="D299" s="29"/>
      <c r="E299" s="29"/>
      <c r="F299" s="19">
        <f t="shared" si="4"/>
        <v>0</v>
      </c>
      <c r="H299" s="30"/>
      <c r="I299" s="31"/>
      <c r="K299" s="32"/>
    </row>
    <row r="300" spans="1:11" ht="16.5" customHeight="1" x14ac:dyDescent="0.2">
      <c r="A300" s="27"/>
      <c r="B300" s="28"/>
      <c r="C300" s="28"/>
      <c r="D300" s="29"/>
      <c r="E300" s="29"/>
      <c r="F300" s="19">
        <f t="shared" si="4"/>
        <v>0</v>
      </c>
      <c r="H300" s="30"/>
      <c r="I300" s="31"/>
      <c r="K300" s="32"/>
    </row>
    <row r="301" spans="1:11" ht="16.5" customHeight="1" x14ac:dyDescent="0.2">
      <c r="A301" s="27"/>
      <c r="B301" s="28"/>
      <c r="C301" s="28"/>
      <c r="D301" s="29"/>
      <c r="E301" s="29"/>
      <c r="F301" s="19">
        <f t="shared" si="4"/>
        <v>0</v>
      </c>
      <c r="H301" s="30"/>
      <c r="I301" s="31"/>
      <c r="K301" s="32"/>
    </row>
    <row r="302" spans="1:11" ht="16.5" customHeight="1" x14ac:dyDescent="0.2">
      <c r="A302" s="27"/>
      <c r="B302" s="28"/>
      <c r="C302" s="28"/>
      <c r="D302" s="29"/>
      <c r="E302" s="29"/>
      <c r="F302" s="19">
        <f t="shared" si="4"/>
        <v>0</v>
      </c>
      <c r="H302" s="30"/>
      <c r="I302" s="31"/>
      <c r="K302" s="32"/>
    </row>
    <row r="303" spans="1:11" ht="16.5" customHeight="1" x14ac:dyDescent="0.2">
      <c r="A303" s="27"/>
      <c r="B303" s="28"/>
      <c r="C303" s="28"/>
      <c r="D303" s="29"/>
      <c r="E303" s="29"/>
      <c r="F303" s="19">
        <f t="shared" si="4"/>
        <v>0</v>
      </c>
      <c r="H303" s="30"/>
      <c r="I303" s="31"/>
      <c r="K303" s="32"/>
    </row>
    <row r="304" spans="1:11" ht="16.5" customHeight="1" x14ac:dyDescent="0.2">
      <c r="A304" s="27"/>
      <c r="B304" s="28"/>
      <c r="C304" s="28"/>
      <c r="D304" s="29"/>
      <c r="E304" s="29"/>
      <c r="F304" s="19">
        <f t="shared" si="4"/>
        <v>0</v>
      </c>
      <c r="H304" s="30"/>
      <c r="I304" s="31"/>
      <c r="K304" s="32"/>
    </row>
    <row r="305" spans="1:11" ht="16.5" customHeight="1" x14ac:dyDescent="0.2">
      <c r="A305" s="27"/>
      <c r="B305" s="28"/>
      <c r="C305" s="28"/>
      <c r="D305" s="29"/>
      <c r="E305" s="29"/>
      <c r="F305" s="19">
        <f t="shared" si="4"/>
        <v>0</v>
      </c>
      <c r="H305" s="30"/>
      <c r="I305" s="31"/>
      <c r="K305" s="32"/>
    </row>
    <row r="306" spans="1:11" ht="16.5" customHeight="1" x14ac:dyDescent="0.2">
      <c r="A306" s="27"/>
      <c r="B306" s="28"/>
      <c r="C306" s="28"/>
      <c r="D306" s="29"/>
      <c r="E306" s="29"/>
      <c r="F306" s="19">
        <f t="shared" si="4"/>
        <v>0</v>
      </c>
      <c r="H306" s="30"/>
      <c r="I306" s="31"/>
      <c r="K306" s="32"/>
    </row>
    <row r="307" spans="1:11" ht="16.5" customHeight="1" x14ac:dyDescent="0.2">
      <c r="A307" s="27"/>
      <c r="B307" s="28"/>
      <c r="C307" s="28"/>
      <c r="D307" s="29"/>
      <c r="E307" s="29"/>
      <c r="F307" s="19">
        <f t="shared" si="4"/>
        <v>0</v>
      </c>
      <c r="H307" s="30"/>
      <c r="I307" s="31"/>
      <c r="K307" s="32"/>
    </row>
    <row r="308" spans="1:11" ht="16.5" customHeight="1" x14ac:dyDescent="0.2">
      <c r="A308" s="27"/>
      <c r="B308" s="28"/>
      <c r="C308" s="28"/>
      <c r="D308" s="29"/>
      <c r="E308" s="29"/>
      <c r="F308" s="19">
        <f t="shared" si="4"/>
        <v>0</v>
      </c>
      <c r="H308" s="30"/>
      <c r="I308" s="31"/>
      <c r="K308" s="32"/>
    </row>
    <row r="309" spans="1:11" ht="16.5" customHeight="1" x14ac:dyDescent="0.2">
      <c r="A309" s="27"/>
      <c r="B309" s="28"/>
      <c r="C309" s="28"/>
      <c r="D309" s="29"/>
      <c r="E309" s="29"/>
      <c r="F309" s="19">
        <f t="shared" si="4"/>
        <v>0</v>
      </c>
      <c r="H309" s="30"/>
      <c r="I309" s="31"/>
      <c r="K309" s="32"/>
    </row>
    <row r="310" spans="1:11" ht="16.5" customHeight="1" x14ac:dyDescent="0.2">
      <c r="A310" s="27"/>
      <c r="B310" s="28"/>
      <c r="C310" s="28"/>
      <c r="D310" s="29"/>
      <c r="E310" s="29"/>
      <c r="F310" s="19">
        <f t="shared" si="4"/>
        <v>0</v>
      </c>
      <c r="H310" s="30"/>
      <c r="I310" s="31"/>
      <c r="K310" s="32"/>
    </row>
    <row r="311" spans="1:11" ht="16.5" customHeight="1" x14ac:dyDescent="0.2">
      <c r="A311" s="27"/>
      <c r="B311" s="28"/>
      <c r="C311" s="28"/>
      <c r="D311" s="29"/>
      <c r="E311" s="29"/>
      <c r="F311" s="19">
        <f t="shared" ref="F311:F374" si="5">F310-D311+E311</f>
        <v>0</v>
      </c>
      <c r="H311" s="30"/>
      <c r="I311" s="31"/>
      <c r="K311" s="32"/>
    </row>
    <row r="312" spans="1:11" ht="16.5" customHeight="1" x14ac:dyDescent="0.2">
      <c r="A312" s="27"/>
      <c r="B312" s="28"/>
      <c r="C312" s="28"/>
      <c r="D312" s="29"/>
      <c r="E312" s="29"/>
      <c r="F312" s="19">
        <f t="shared" si="5"/>
        <v>0</v>
      </c>
      <c r="H312" s="30"/>
      <c r="I312" s="31"/>
      <c r="K312" s="32"/>
    </row>
    <row r="313" spans="1:11" ht="16.5" customHeight="1" x14ac:dyDescent="0.2">
      <c r="A313" s="27"/>
      <c r="B313" s="28"/>
      <c r="C313" s="28"/>
      <c r="D313" s="29"/>
      <c r="E313" s="29"/>
      <c r="F313" s="19">
        <f t="shared" si="5"/>
        <v>0</v>
      </c>
      <c r="H313" s="30"/>
      <c r="I313" s="31"/>
      <c r="K313" s="32"/>
    </row>
    <row r="314" spans="1:11" ht="16.5" customHeight="1" x14ac:dyDescent="0.2">
      <c r="A314" s="27"/>
      <c r="B314" s="28"/>
      <c r="C314" s="28"/>
      <c r="D314" s="29"/>
      <c r="E314" s="29"/>
      <c r="F314" s="19">
        <f t="shared" si="5"/>
        <v>0</v>
      </c>
      <c r="H314" s="30"/>
      <c r="I314" s="31"/>
      <c r="K314" s="32"/>
    </row>
    <row r="315" spans="1:11" ht="16.5" customHeight="1" x14ac:dyDescent="0.2">
      <c r="A315" s="27"/>
      <c r="B315" s="28"/>
      <c r="C315" s="28"/>
      <c r="D315" s="29"/>
      <c r="E315" s="29"/>
      <c r="F315" s="19">
        <f t="shared" si="5"/>
        <v>0</v>
      </c>
      <c r="H315" s="30"/>
      <c r="I315" s="31"/>
      <c r="K315" s="32"/>
    </row>
    <row r="316" spans="1:11" ht="16.5" customHeight="1" x14ac:dyDescent="0.2">
      <c r="A316" s="27"/>
      <c r="B316" s="28"/>
      <c r="C316" s="28"/>
      <c r="D316" s="29"/>
      <c r="E316" s="29"/>
      <c r="F316" s="19">
        <f t="shared" si="5"/>
        <v>0</v>
      </c>
      <c r="H316" s="30"/>
      <c r="I316" s="31"/>
      <c r="K316" s="32"/>
    </row>
    <row r="317" spans="1:11" ht="16.5" customHeight="1" x14ac:dyDescent="0.2">
      <c r="A317" s="27"/>
      <c r="B317" s="28"/>
      <c r="C317" s="28"/>
      <c r="D317" s="29"/>
      <c r="E317" s="29"/>
      <c r="F317" s="19">
        <f t="shared" si="5"/>
        <v>0</v>
      </c>
      <c r="H317" s="30"/>
      <c r="I317" s="31"/>
      <c r="K317" s="32"/>
    </row>
    <row r="318" spans="1:11" ht="16.5" customHeight="1" x14ac:dyDescent="0.2">
      <c r="A318" s="27"/>
      <c r="B318" s="28"/>
      <c r="C318" s="28"/>
      <c r="D318" s="29"/>
      <c r="E318" s="29"/>
      <c r="F318" s="19">
        <f t="shared" si="5"/>
        <v>0</v>
      </c>
      <c r="H318" s="30"/>
      <c r="I318" s="31"/>
      <c r="K318" s="32"/>
    </row>
    <row r="319" spans="1:11" ht="16.5" customHeight="1" x14ac:dyDescent="0.2">
      <c r="A319" s="27"/>
      <c r="B319" s="28"/>
      <c r="C319" s="28"/>
      <c r="D319" s="29"/>
      <c r="E319" s="29"/>
      <c r="F319" s="19">
        <f t="shared" si="5"/>
        <v>0</v>
      </c>
      <c r="H319" s="30"/>
      <c r="I319" s="31"/>
      <c r="K319" s="32"/>
    </row>
    <row r="320" spans="1:11" ht="16.5" customHeight="1" x14ac:dyDescent="0.2">
      <c r="A320" s="27"/>
      <c r="B320" s="28"/>
      <c r="C320" s="28"/>
      <c r="D320" s="29"/>
      <c r="E320" s="29"/>
      <c r="F320" s="19">
        <f t="shared" si="5"/>
        <v>0</v>
      </c>
      <c r="H320" s="30"/>
      <c r="I320" s="31"/>
      <c r="K320" s="32"/>
    </row>
    <row r="321" spans="1:11" ht="16.5" customHeight="1" x14ac:dyDescent="0.2">
      <c r="A321" s="27"/>
      <c r="B321" s="28"/>
      <c r="C321" s="28"/>
      <c r="D321" s="29"/>
      <c r="E321" s="29"/>
      <c r="F321" s="19">
        <f t="shared" si="5"/>
        <v>0</v>
      </c>
      <c r="H321" s="30"/>
      <c r="I321" s="31"/>
      <c r="K321" s="32"/>
    </row>
    <row r="322" spans="1:11" ht="16.5" customHeight="1" x14ac:dyDescent="0.2">
      <c r="A322" s="27"/>
      <c r="B322" s="28"/>
      <c r="C322" s="28"/>
      <c r="D322" s="29"/>
      <c r="E322" s="29"/>
      <c r="F322" s="19">
        <f t="shared" si="5"/>
        <v>0</v>
      </c>
      <c r="H322" s="30"/>
      <c r="I322" s="31"/>
      <c r="K322" s="32"/>
    </row>
    <row r="323" spans="1:11" ht="16.5" customHeight="1" x14ac:dyDescent="0.2">
      <c r="A323" s="27"/>
      <c r="B323" s="28"/>
      <c r="C323" s="28"/>
      <c r="D323" s="29"/>
      <c r="E323" s="29"/>
      <c r="F323" s="19">
        <f t="shared" si="5"/>
        <v>0</v>
      </c>
      <c r="H323" s="30"/>
      <c r="I323" s="31"/>
      <c r="K323" s="32"/>
    </row>
    <row r="324" spans="1:11" ht="16.5" customHeight="1" x14ac:dyDescent="0.2">
      <c r="A324" s="27"/>
      <c r="B324" s="28"/>
      <c r="C324" s="28"/>
      <c r="D324" s="29"/>
      <c r="E324" s="29"/>
      <c r="F324" s="19">
        <f t="shared" si="5"/>
        <v>0</v>
      </c>
      <c r="H324" s="30"/>
      <c r="I324" s="31"/>
      <c r="K324" s="32"/>
    </row>
    <row r="325" spans="1:11" ht="16.5" customHeight="1" x14ac:dyDescent="0.2">
      <c r="A325" s="27"/>
      <c r="B325" s="28"/>
      <c r="C325" s="28"/>
      <c r="D325" s="29"/>
      <c r="E325" s="29"/>
      <c r="F325" s="19">
        <f t="shared" si="5"/>
        <v>0</v>
      </c>
      <c r="H325" s="30"/>
      <c r="I325" s="31"/>
      <c r="K325" s="32"/>
    </row>
    <row r="326" spans="1:11" ht="16.5" customHeight="1" x14ac:dyDescent="0.2">
      <c r="A326" s="27"/>
      <c r="B326" s="28"/>
      <c r="C326" s="28"/>
      <c r="D326" s="29"/>
      <c r="E326" s="29"/>
      <c r="F326" s="19">
        <f t="shared" si="5"/>
        <v>0</v>
      </c>
      <c r="H326" s="30"/>
      <c r="I326" s="31"/>
      <c r="K326" s="32"/>
    </row>
    <row r="327" spans="1:11" ht="16.5" customHeight="1" x14ac:dyDescent="0.2">
      <c r="A327" s="27"/>
      <c r="B327" s="28"/>
      <c r="C327" s="28"/>
      <c r="D327" s="29"/>
      <c r="E327" s="29"/>
      <c r="F327" s="19">
        <f t="shared" si="5"/>
        <v>0</v>
      </c>
      <c r="H327" s="30"/>
      <c r="I327" s="31"/>
      <c r="K327" s="32"/>
    </row>
    <row r="328" spans="1:11" ht="16.5" customHeight="1" x14ac:dyDescent="0.2">
      <c r="A328" s="27"/>
      <c r="B328" s="28"/>
      <c r="C328" s="28"/>
      <c r="D328" s="29"/>
      <c r="E328" s="29"/>
      <c r="F328" s="19">
        <f t="shared" si="5"/>
        <v>0</v>
      </c>
      <c r="H328" s="30"/>
      <c r="I328" s="31"/>
      <c r="K328" s="32"/>
    </row>
    <row r="329" spans="1:11" ht="16.5" customHeight="1" x14ac:dyDescent="0.2">
      <c r="A329" s="27"/>
      <c r="B329" s="28"/>
      <c r="C329" s="28"/>
      <c r="D329" s="29"/>
      <c r="E329" s="29"/>
      <c r="F329" s="19">
        <f t="shared" si="5"/>
        <v>0</v>
      </c>
      <c r="H329" s="30"/>
      <c r="I329" s="31"/>
      <c r="K329" s="32"/>
    </row>
    <row r="330" spans="1:11" ht="16.5" customHeight="1" x14ac:dyDescent="0.2">
      <c r="A330" s="27"/>
      <c r="B330" s="28"/>
      <c r="C330" s="28"/>
      <c r="D330" s="29"/>
      <c r="E330" s="29"/>
      <c r="F330" s="19">
        <f t="shared" si="5"/>
        <v>0</v>
      </c>
      <c r="H330" s="30"/>
      <c r="I330" s="31"/>
      <c r="K330" s="32"/>
    </row>
    <row r="331" spans="1:11" ht="16.5" customHeight="1" x14ac:dyDescent="0.2">
      <c r="A331" s="27"/>
      <c r="B331" s="28"/>
      <c r="C331" s="28"/>
      <c r="D331" s="29"/>
      <c r="E331" s="29"/>
      <c r="F331" s="19">
        <f t="shared" si="5"/>
        <v>0</v>
      </c>
      <c r="H331" s="30"/>
      <c r="I331" s="31"/>
      <c r="K331" s="32"/>
    </row>
    <row r="332" spans="1:11" ht="16.5" customHeight="1" x14ac:dyDescent="0.2">
      <c r="A332" s="27"/>
      <c r="B332" s="28"/>
      <c r="C332" s="28"/>
      <c r="D332" s="29"/>
      <c r="E332" s="29"/>
      <c r="F332" s="19">
        <f t="shared" si="5"/>
        <v>0</v>
      </c>
      <c r="H332" s="30"/>
      <c r="I332" s="31"/>
      <c r="K332" s="32"/>
    </row>
    <row r="333" spans="1:11" ht="16.5" customHeight="1" x14ac:dyDescent="0.2">
      <c r="A333" s="27"/>
      <c r="B333" s="28"/>
      <c r="C333" s="28"/>
      <c r="D333" s="29"/>
      <c r="E333" s="29"/>
      <c r="F333" s="19">
        <f t="shared" si="5"/>
        <v>0</v>
      </c>
      <c r="H333" s="30"/>
      <c r="I333" s="31"/>
      <c r="K333" s="32"/>
    </row>
    <row r="334" spans="1:11" ht="16.5" customHeight="1" x14ac:dyDescent="0.2">
      <c r="A334" s="27"/>
      <c r="B334" s="28"/>
      <c r="C334" s="28"/>
      <c r="D334" s="29"/>
      <c r="E334" s="29"/>
      <c r="F334" s="19">
        <f t="shared" si="5"/>
        <v>0</v>
      </c>
      <c r="H334" s="30"/>
      <c r="I334" s="31"/>
      <c r="K334" s="32"/>
    </row>
    <row r="335" spans="1:11" ht="16.5" customHeight="1" x14ac:dyDescent="0.2">
      <c r="A335" s="27"/>
      <c r="B335" s="28"/>
      <c r="C335" s="28"/>
      <c r="D335" s="29"/>
      <c r="E335" s="29"/>
      <c r="F335" s="19">
        <f t="shared" si="5"/>
        <v>0</v>
      </c>
      <c r="H335" s="30"/>
      <c r="I335" s="31"/>
      <c r="K335" s="32"/>
    </row>
    <row r="336" spans="1:11" ht="16.5" customHeight="1" x14ac:dyDescent="0.2">
      <c r="A336" s="27"/>
      <c r="B336" s="28"/>
      <c r="C336" s="28"/>
      <c r="D336" s="29"/>
      <c r="E336" s="29"/>
      <c r="F336" s="19">
        <f t="shared" si="5"/>
        <v>0</v>
      </c>
      <c r="H336" s="30"/>
      <c r="I336" s="31"/>
      <c r="K336" s="32"/>
    </row>
    <row r="337" spans="1:11" ht="16.5" customHeight="1" x14ac:dyDescent="0.2">
      <c r="A337" s="27"/>
      <c r="B337" s="28"/>
      <c r="C337" s="28"/>
      <c r="D337" s="29"/>
      <c r="E337" s="29"/>
      <c r="F337" s="19">
        <f t="shared" si="5"/>
        <v>0</v>
      </c>
      <c r="H337" s="30"/>
      <c r="I337" s="31"/>
      <c r="K337" s="32"/>
    </row>
    <row r="338" spans="1:11" ht="16.5" customHeight="1" x14ac:dyDescent="0.2">
      <c r="A338" s="27"/>
      <c r="B338" s="28"/>
      <c r="C338" s="28"/>
      <c r="D338" s="29"/>
      <c r="E338" s="29"/>
      <c r="F338" s="19">
        <f t="shared" si="5"/>
        <v>0</v>
      </c>
      <c r="H338" s="30"/>
      <c r="I338" s="31"/>
      <c r="K338" s="32"/>
    </row>
    <row r="339" spans="1:11" ht="16.5" customHeight="1" x14ac:dyDescent="0.2">
      <c r="A339" s="27"/>
      <c r="B339" s="28"/>
      <c r="C339" s="28"/>
      <c r="D339" s="29"/>
      <c r="E339" s="29"/>
      <c r="F339" s="19">
        <f t="shared" si="5"/>
        <v>0</v>
      </c>
      <c r="H339" s="30"/>
      <c r="I339" s="31"/>
      <c r="K339" s="32"/>
    </row>
    <row r="340" spans="1:11" ht="16.5" customHeight="1" x14ac:dyDescent="0.2">
      <c r="A340" s="27"/>
      <c r="B340" s="28"/>
      <c r="C340" s="28"/>
      <c r="D340" s="29"/>
      <c r="E340" s="29"/>
      <c r="F340" s="19">
        <f t="shared" si="5"/>
        <v>0</v>
      </c>
      <c r="H340" s="30"/>
      <c r="I340" s="31"/>
      <c r="K340" s="32"/>
    </row>
    <row r="341" spans="1:11" ht="16.5" customHeight="1" x14ac:dyDescent="0.2">
      <c r="A341" s="27"/>
      <c r="B341" s="28"/>
      <c r="C341" s="28"/>
      <c r="D341" s="29"/>
      <c r="E341" s="29"/>
      <c r="F341" s="19">
        <f t="shared" si="5"/>
        <v>0</v>
      </c>
      <c r="H341" s="30"/>
      <c r="I341" s="31"/>
      <c r="K341" s="32"/>
    </row>
    <row r="342" spans="1:11" ht="16.5" customHeight="1" x14ac:dyDescent="0.2">
      <c r="A342" s="27"/>
      <c r="B342" s="28"/>
      <c r="C342" s="28"/>
      <c r="D342" s="29"/>
      <c r="E342" s="29"/>
      <c r="F342" s="19">
        <f t="shared" si="5"/>
        <v>0</v>
      </c>
      <c r="H342" s="30"/>
      <c r="I342" s="31"/>
      <c r="K342" s="32"/>
    </row>
    <row r="343" spans="1:11" ht="16.5" customHeight="1" x14ac:dyDescent="0.2">
      <c r="A343" s="27"/>
      <c r="B343" s="28"/>
      <c r="C343" s="28"/>
      <c r="D343" s="29"/>
      <c r="E343" s="29"/>
      <c r="F343" s="19">
        <f t="shared" si="5"/>
        <v>0</v>
      </c>
      <c r="H343" s="30"/>
      <c r="I343" s="31"/>
      <c r="K343" s="32"/>
    </row>
    <row r="344" spans="1:11" ht="16.5" customHeight="1" x14ac:dyDescent="0.2">
      <c r="A344" s="27"/>
      <c r="B344" s="28"/>
      <c r="C344" s="28"/>
      <c r="D344" s="29"/>
      <c r="E344" s="29"/>
      <c r="F344" s="19">
        <f t="shared" si="5"/>
        <v>0</v>
      </c>
      <c r="H344" s="30"/>
      <c r="I344" s="31"/>
      <c r="K344" s="32"/>
    </row>
    <row r="345" spans="1:11" ht="16.5" customHeight="1" x14ac:dyDescent="0.2">
      <c r="A345" s="27"/>
      <c r="B345" s="28"/>
      <c r="C345" s="28"/>
      <c r="D345" s="29"/>
      <c r="E345" s="29"/>
      <c r="F345" s="19">
        <f t="shared" si="5"/>
        <v>0</v>
      </c>
      <c r="H345" s="30"/>
      <c r="I345" s="31"/>
      <c r="K345" s="32"/>
    </row>
    <row r="346" spans="1:11" ht="16.5" customHeight="1" x14ac:dyDescent="0.2">
      <c r="A346" s="27"/>
      <c r="B346" s="28"/>
      <c r="C346" s="28"/>
      <c r="D346" s="29"/>
      <c r="E346" s="29"/>
      <c r="F346" s="19">
        <f t="shared" si="5"/>
        <v>0</v>
      </c>
      <c r="H346" s="30"/>
      <c r="I346" s="31"/>
      <c r="K346" s="32"/>
    </row>
    <row r="347" spans="1:11" ht="16.5" customHeight="1" x14ac:dyDescent="0.2">
      <c r="A347" s="27"/>
      <c r="B347" s="28"/>
      <c r="C347" s="28"/>
      <c r="D347" s="29"/>
      <c r="E347" s="29"/>
      <c r="F347" s="19">
        <f t="shared" si="5"/>
        <v>0</v>
      </c>
      <c r="H347" s="30"/>
      <c r="I347" s="31"/>
      <c r="K347" s="32"/>
    </row>
    <row r="348" spans="1:11" ht="16.5" customHeight="1" x14ac:dyDescent="0.2">
      <c r="A348" s="27"/>
      <c r="B348" s="28"/>
      <c r="C348" s="28"/>
      <c r="D348" s="29"/>
      <c r="E348" s="29"/>
      <c r="F348" s="19">
        <f t="shared" si="5"/>
        <v>0</v>
      </c>
      <c r="H348" s="30"/>
      <c r="I348" s="31"/>
      <c r="K348" s="32"/>
    </row>
    <row r="349" spans="1:11" ht="16.5" customHeight="1" x14ac:dyDescent="0.2">
      <c r="A349" s="27"/>
      <c r="B349" s="28"/>
      <c r="C349" s="28"/>
      <c r="D349" s="29"/>
      <c r="E349" s="29"/>
      <c r="F349" s="19">
        <f t="shared" si="5"/>
        <v>0</v>
      </c>
      <c r="H349" s="30"/>
      <c r="I349" s="31"/>
      <c r="K349" s="32"/>
    </row>
    <row r="350" spans="1:11" ht="16.5" customHeight="1" x14ac:dyDescent="0.2">
      <c r="A350" s="27"/>
      <c r="B350" s="28"/>
      <c r="C350" s="28"/>
      <c r="D350" s="29"/>
      <c r="E350" s="29"/>
      <c r="F350" s="19">
        <f t="shared" si="5"/>
        <v>0</v>
      </c>
      <c r="H350" s="30"/>
      <c r="I350" s="31"/>
      <c r="K350" s="32"/>
    </row>
    <row r="351" spans="1:11" ht="16.5" customHeight="1" x14ac:dyDescent="0.2">
      <c r="A351" s="27"/>
      <c r="B351" s="28"/>
      <c r="C351" s="28"/>
      <c r="D351" s="29"/>
      <c r="E351" s="29"/>
      <c r="F351" s="19">
        <f t="shared" si="5"/>
        <v>0</v>
      </c>
      <c r="H351" s="30"/>
      <c r="I351" s="31"/>
      <c r="K351" s="32"/>
    </row>
    <row r="352" spans="1:11" ht="16.5" customHeight="1" x14ac:dyDescent="0.2">
      <c r="A352" s="27"/>
      <c r="B352" s="28"/>
      <c r="C352" s="28"/>
      <c r="D352" s="29"/>
      <c r="E352" s="29"/>
      <c r="F352" s="19">
        <f t="shared" si="5"/>
        <v>0</v>
      </c>
      <c r="H352" s="30"/>
      <c r="I352" s="31"/>
      <c r="K352" s="32"/>
    </row>
    <row r="353" spans="1:11" ht="16.5" customHeight="1" x14ac:dyDescent="0.2">
      <c r="A353" s="27"/>
      <c r="B353" s="28"/>
      <c r="C353" s="28"/>
      <c r="D353" s="29"/>
      <c r="E353" s="29"/>
      <c r="F353" s="19">
        <f t="shared" si="5"/>
        <v>0</v>
      </c>
      <c r="H353" s="30"/>
      <c r="I353" s="31"/>
      <c r="K353" s="32"/>
    </row>
    <row r="354" spans="1:11" ht="16.5" customHeight="1" x14ac:dyDescent="0.2">
      <c r="A354" s="27"/>
      <c r="B354" s="28"/>
      <c r="C354" s="28"/>
      <c r="D354" s="29"/>
      <c r="E354" s="29"/>
      <c r="F354" s="19">
        <f t="shared" si="5"/>
        <v>0</v>
      </c>
      <c r="H354" s="30"/>
      <c r="I354" s="31"/>
      <c r="K354" s="32"/>
    </row>
    <row r="355" spans="1:11" ht="16.5" customHeight="1" x14ac:dyDescent="0.2">
      <c r="A355" s="27"/>
      <c r="B355" s="28"/>
      <c r="C355" s="28"/>
      <c r="D355" s="29"/>
      <c r="E355" s="29"/>
      <c r="F355" s="19">
        <f t="shared" si="5"/>
        <v>0</v>
      </c>
      <c r="H355" s="30"/>
      <c r="I355" s="31"/>
      <c r="K355" s="32"/>
    </row>
    <row r="356" spans="1:11" ht="16.5" customHeight="1" x14ac:dyDescent="0.2">
      <c r="A356" s="27"/>
      <c r="B356" s="28"/>
      <c r="C356" s="28"/>
      <c r="D356" s="29"/>
      <c r="E356" s="29"/>
      <c r="F356" s="19">
        <f t="shared" si="5"/>
        <v>0</v>
      </c>
      <c r="H356" s="30"/>
      <c r="I356" s="31"/>
      <c r="K356" s="32"/>
    </row>
    <row r="357" spans="1:11" ht="16.5" customHeight="1" x14ac:dyDescent="0.2">
      <c r="A357" s="27"/>
      <c r="B357" s="28"/>
      <c r="C357" s="28"/>
      <c r="D357" s="29"/>
      <c r="E357" s="29"/>
      <c r="F357" s="19">
        <f t="shared" si="5"/>
        <v>0</v>
      </c>
      <c r="H357" s="30"/>
      <c r="I357" s="31"/>
      <c r="K357" s="32"/>
    </row>
    <row r="358" spans="1:11" ht="16.5" customHeight="1" x14ac:dyDescent="0.2">
      <c r="A358" s="27"/>
      <c r="B358" s="28"/>
      <c r="C358" s="28"/>
      <c r="D358" s="29"/>
      <c r="E358" s="29"/>
      <c r="F358" s="19">
        <f t="shared" si="5"/>
        <v>0</v>
      </c>
      <c r="H358" s="30"/>
      <c r="I358" s="31"/>
      <c r="K358" s="32"/>
    </row>
    <row r="359" spans="1:11" ht="16.5" customHeight="1" x14ac:dyDescent="0.2">
      <c r="A359" s="27"/>
      <c r="B359" s="28"/>
      <c r="C359" s="28"/>
      <c r="D359" s="29"/>
      <c r="E359" s="29"/>
      <c r="F359" s="19">
        <f t="shared" si="5"/>
        <v>0</v>
      </c>
      <c r="H359" s="30"/>
      <c r="I359" s="31"/>
      <c r="K359" s="32"/>
    </row>
    <row r="360" spans="1:11" ht="16.5" customHeight="1" x14ac:dyDescent="0.2">
      <c r="A360" s="27"/>
      <c r="B360" s="28"/>
      <c r="C360" s="28"/>
      <c r="D360" s="29"/>
      <c r="E360" s="29"/>
      <c r="F360" s="19">
        <f t="shared" si="5"/>
        <v>0</v>
      </c>
      <c r="H360" s="30"/>
      <c r="I360" s="31"/>
      <c r="K360" s="32"/>
    </row>
    <row r="361" spans="1:11" ht="16.5" customHeight="1" x14ac:dyDescent="0.2">
      <c r="A361" s="27"/>
      <c r="B361" s="28"/>
      <c r="C361" s="28"/>
      <c r="D361" s="29"/>
      <c r="E361" s="29"/>
      <c r="F361" s="19">
        <f t="shared" si="5"/>
        <v>0</v>
      </c>
      <c r="H361" s="30"/>
      <c r="I361" s="31"/>
      <c r="K361" s="32"/>
    </row>
    <row r="362" spans="1:11" ht="16.5" customHeight="1" x14ac:dyDescent="0.2">
      <c r="A362" s="27"/>
      <c r="B362" s="28"/>
      <c r="C362" s="28"/>
      <c r="D362" s="29"/>
      <c r="E362" s="29"/>
      <c r="F362" s="19">
        <f t="shared" si="5"/>
        <v>0</v>
      </c>
      <c r="H362" s="30"/>
      <c r="I362" s="31"/>
      <c r="K362" s="32"/>
    </row>
    <row r="363" spans="1:11" ht="16.5" customHeight="1" x14ac:dyDescent="0.2">
      <c r="A363" s="27"/>
      <c r="B363" s="28"/>
      <c r="C363" s="28"/>
      <c r="D363" s="29"/>
      <c r="E363" s="29"/>
      <c r="F363" s="19">
        <f t="shared" si="5"/>
        <v>0</v>
      </c>
      <c r="H363" s="30"/>
      <c r="I363" s="31"/>
      <c r="K363" s="32"/>
    </row>
    <row r="364" spans="1:11" ht="16.5" customHeight="1" x14ac:dyDescent="0.2">
      <c r="A364" s="27"/>
      <c r="B364" s="28"/>
      <c r="C364" s="28"/>
      <c r="D364" s="29"/>
      <c r="E364" s="29"/>
      <c r="F364" s="19">
        <f t="shared" si="5"/>
        <v>0</v>
      </c>
      <c r="H364" s="30"/>
      <c r="I364" s="31"/>
      <c r="K364" s="32"/>
    </row>
    <row r="365" spans="1:11" ht="16.5" customHeight="1" x14ac:dyDescent="0.2">
      <c r="A365" s="27"/>
      <c r="B365" s="28"/>
      <c r="C365" s="28"/>
      <c r="D365" s="29"/>
      <c r="E365" s="29"/>
      <c r="F365" s="19">
        <f t="shared" si="5"/>
        <v>0</v>
      </c>
      <c r="H365" s="30"/>
      <c r="I365" s="31"/>
      <c r="K365" s="32"/>
    </row>
    <row r="366" spans="1:11" ht="16.5" customHeight="1" x14ac:dyDescent="0.2">
      <c r="A366" s="27"/>
      <c r="B366" s="28"/>
      <c r="C366" s="28"/>
      <c r="D366" s="29"/>
      <c r="E366" s="29"/>
      <c r="F366" s="19">
        <f t="shared" si="5"/>
        <v>0</v>
      </c>
      <c r="H366" s="30"/>
      <c r="I366" s="31"/>
      <c r="K366" s="32"/>
    </row>
    <row r="367" spans="1:11" ht="16.5" customHeight="1" x14ac:dyDescent="0.2">
      <c r="A367" s="27"/>
      <c r="B367" s="28"/>
      <c r="C367" s="28"/>
      <c r="D367" s="29"/>
      <c r="E367" s="29"/>
      <c r="F367" s="19">
        <f t="shared" si="5"/>
        <v>0</v>
      </c>
      <c r="H367" s="30"/>
      <c r="I367" s="31"/>
      <c r="K367" s="32"/>
    </row>
    <row r="368" spans="1:11" ht="16.5" customHeight="1" x14ac:dyDescent="0.2">
      <c r="A368" s="27"/>
      <c r="B368" s="28"/>
      <c r="C368" s="28"/>
      <c r="D368" s="29"/>
      <c r="E368" s="29"/>
      <c r="F368" s="19">
        <f t="shared" si="5"/>
        <v>0</v>
      </c>
      <c r="H368" s="30"/>
      <c r="I368" s="31"/>
      <c r="K368" s="32"/>
    </row>
    <row r="369" spans="1:11" ht="16.5" customHeight="1" x14ac:dyDescent="0.2">
      <c r="A369" s="27"/>
      <c r="B369" s="28"/>
      <c r="C369" s="28"/>
      <c r="D369" s="29"/>
      <c r="E369" s="29"/>
      <c r="F369" s="19">
        <f t="shared" si="5"/>
        <v>0</v>
      </c>
      <c r="H369" s="30"/>
      <c r="I369" s="31"/>
      <c r="K369" s="32"/>
    </row>
    <row r="370" spans="1:11" ht="16.5" customHeight="1" x14ac:dyDescent="0.2">
      <c r="A370" s="27"/>
      <c r="B370" s="28"/>
      <c r="C370" s="28"/>
      <c r="D370" s="29"/>
      <c r="E370" s="29"/>
      <c r="F370" s="19">
        <f t="shared" si="5"/>
        <v>0</v>
      </c>
      <c r="H370" s="30"/>
      <c r="I370" s="31"/>
      <c r="K370" s="32"/>
    </row>
    <row r="371" spans="1:11" ht="16.5" customHeight="1" x14ac:dyDescent="0.2">
      <c r="A371" s="27"/>
      <c r="B371" s="28"/>
      <c r="C371" s="28"/>
      <c r="D371" s="29"/>
      <c r="E371" s="29"/>
      <c r="F371" s="19">
        <f t="shared" si="5"/>
        <v>0</v>
      </c>
      <c r="H371" s="30"/>
      <c r="I371" s="31"/>
      <c r="K371" s="32"/>
    </row>
    <row r="372" spans="1:11" ht="16.5" customHeight="1" x14ac:dyDescent="0.2">
      <c r="A372" s="27"/>
      <c r="B372" s="28"/>
      <c r="C372" s="28"/>
      <c r="D372" s="29"/>
      <c r="E372" s="29"/>
      <c r="F372" s="19">
        <f t="shared" si="5"/>
        <v>0</v>
      </c>
      <c r="H372" s="30"/>
      <c r="I372" s="31"/>
      <c r="K372" s="32"/>
    </row>
    <row r="373" spans="1:11" ht="16.5" customHeight="1" x14ac:dyDescent="0.2">
      <c r="A373" s="27"/>
      <c r="B373" s="28"/>
      <c r="C373" s="28"/>
      <c r="D373" s="29"/>
      <c r="E373" s="29"/>
      <c r="F373" s="19">
        <f t="shared" si="5"/>
        <v>0</v>
      </c>
      <c r="H373" s="30"/>
      <c r="I373" s="31"/>
      <c r="K373" s="32"/>
    </row>
    <row r="374" spans="1:11" ht="16.5" customHeight="1" x14ac:dyDescent="0.2">
      <c r="A374" s="27"/>
      <c r="B374" s="28"/>
      <c r="C374" s="28"/>
      <c r="D374" s="29"/>
      <c r="E374" s="29"/>
      <c r="F374" s="19">
        <f t="shared" si="5"/>
        <v>0</v>
      </c>
      <c r="H374" s="30"/>
      <c r="I374" s="31"/>
      <c r="K374" s="32"/>
    </row>
    <row r="375" spans="1:11" ht="16.5" customHeight="1" x14ac:dyDescent="0.2">
      <c r="A375" s="27"/>
      <c r="B375" s="28"/>
      <c r="C375" s="28"/>
      <c r="D375" s="29"/>
      <c r="E375" s="29"/>
      <c r="F375" s="19">
        <f t="shared" ref="F375:F418" si="6">F374-D375+E375</f>
        <v>0</v>
      </c>
      <c r="H375" s="30"/>
      <c r="I375" s="31"/>
      <c r="K375" s="32"/>
    </row>
    <row r="376" spans="1:11" ht="16.5" customHeight="1" x14ac:dyDescent="0.2">
      <c r="A376" s="27"/>
      <c r="B376" s="28"/>
      <c r="C376" s="28"/>
      <c r="D376" s="29"/>
      <c r="E376" s="29"/>
      <c r="F376" s="19">
        <f t="shared" si="6"/>
        <v>0</v>
      </c>
      <c r="H376" s="30"/>
      <c r="I376" s="31"/>
      <c r="K376" s="32"/>
    </row>
    <row r="377" spans="1:11" ht="16.5" customHeight="1" x14ac:dyDescent="0.2">
      <c r="A377" s="27"/>
      <c r="B377" s="28"/>
      <c r="C377" s="28"/>
      <c r="D377" s="29"/>
      <c r="E377" s="29"/>
      <c r="F377" s="19">
        <f t="shared" si="6"/>
        <v>0</v>
      </c>
      <c r="H377" s="30"/>
      <c r="I377" s="31"/>
      <c r="K377" s="32"/>
    </row>
    <row r="378" spans="1:11" ht="16.5" customHeight="1" x14ac:dyDescent="0.2">
      <c r="A378" s="27"/>
      <c r="B378" s="28"/>
      <c r="C378" s="28"/>
      <c r="D378" s="29"/>
      <c r="E378" s="29"/>
      <c r="F378" s="19">
        <f t="shared" si="6"/>
        <v>0</v>
      </c>
      <c r="H378" s="30"/>
      <c r="I378" s="31"/>
      <c r="K378" s="32"/>
    </row>
    <row r="379" spans="1:11" ht="16.5" customHeight="1" x14ac:dyDescent="0.2">
      <c r="A379" s="27"/>
      <c r="B379" s="28"/>
      <c r="C379" s="28"/>
      <c r="D379" s="29"/>
      <c r="E379" s="29"/>
      <c r="F379" s="19">
        <f t="shared" si="6"/>
        <v>0</v>
      </c>
      <c r="H379" s="30"/>
      <c r="I379" s="31"/>
      <c r="K379" s="32"/>
    </row>
    <row r="380" spans="1:11" ht="16.5" customHeight="1" x14ac:dyDescent="0.2">
      <c r="A380" s="27"/>
      <c r="B380" s="28"/>
      <c r="C380" s="28"/>
      <c r="D380" s="29"/>
      <c r="E380" s="29"/>
      <c r="F380" s="19">
        <f t="shared" si="6"/>
        <v>0</v>
      </c>
      <c r="H380" s="30"/>
      <c r="I380" s="31"/>
      <c r="K380" s="32"/>
    </row>
    <row r="381" spans="1:11" ht="16.5" customHeight="1" x14ac:dyDescent="0.2">
      <c r="A381" s="27"/>
      <c r="B381" s="28"/>
      <c r="C381" s="28"/>
      <c r="D381" s="29"/>
      <c r="E381" s="29"/>
      <c r="F381" s="19">
        <f t="shared" si="6"/>
        <v>0</v>
      </c>
      <c r="H381" s="30"/>
      <c r="I381" s="31"/>
      <c r="K381" s="32"/>
    </row>
    <row r="382" spans="1:11" ht="16.5" customHeight="1" x14ac:dyDescent="0.2">
      <c r="A382" s="27"/>
      <c r="B382" s="28"/>
      <c r="C382" s="28"/>
      <c r="D382" s="29"/>
      <c r="E382" s="29"/>
      <c r="F382" s="19">
        <f t="shared" si="6"/>
        <v>0</v>
      </c>
      <c r="H382" s="30"/>
      <c r="I382" s="31"/>
      <c r="K382" s="32"/>
    </row>
    <row r="383" spans="1:11" ht="16.5" customHeight="1" x14ac:dyDescent="0.2">
      <c r="A383" s="27"/>
      <c r="B383" s="28"/>
      <c r="C383" s="28"/>
      <c r="D383" s="29"/>
      <c r="E383" s="29"/>
      <c r="F383" s="19">
        <f t="shared" si="6"/>
        <v>0</v>
      </c>
      <c r="H383" s="30"/>
      <c r="I383" s="31"/>
      <c r="K383" s="32"/>
    </row>
    <row r="384" spans="1:11" ht="16.5" customHeight="1" x14ac:dyDescent="0.2">
      <c r="A384" s="27"/>
      <c r="B384" s="28"/>
      <c r="C384" s="28"/>
      <c r="D384" s="29"/>
      <c r="E384" s="29"/>
      <c r="F384" s="19">
        <f t="shared" si="6"/>
        <v>0</v>
      </c>
      <c r="H384" s="30"/>
      <c r="I384" s="31"/>
      <c r="K384" s="32"/>
    </row>
    <row r="385" spans="1:11" ht="16.5" customHeight="1" x14ac:dyDescent="0.2">
      <c r="A385" s="27"/>
      <c r="B385" s="28"/>
      <c r="C385" s="28"/>
      <c r="D385" s="29"/>
      <c r="E385" s="29"/>
      <c r="F385" s="19">
        <f t="shared" si="6"/>
        <v>0</v>
      </c>
      <c r="H385" s="30"/>
      <c r="I385" s="31"/>
      <c r="K385" s="32"/>
    </row>
    <row r="386" spans="1:11" ht="16.5" customHeight="1" x14ac:dyDescent="0.2">
      <c r="A386" s="27"/>
      <c r="B386" s="28"/>
      <c r="C386" s="28"/>
      <c r="D386" s="29"/>
      <c r="E386" s="29"/>
      <c r="F386" s="19">
        <f t="shared" si="6"/>
        <v>0</v>
      </c>
      <c r="H386" s="30"/>
      <c r="I386" s="31"/>
      <c r="K386" s="32"/>
    </row>
    <row r="387" spans="1:11" ht="16.5" customHeight="1" x14ac:dyDescent="0.2">
      <c r="A387" s="27"/>
      <c r="B387" s="28"/>
      <c r="C387" s="28"/>
      <c r="D387" s="29"/>
      <c r="E387" s="29"/>
      <c r="F387" s="19">
        <f t="shared" si="6"/>
        <v>0</v>
      </c>
      <c r="H387" s="30"/>
      <c r="I387" s="31"/>
      <c r="K387" s="32"/>
    </row>
    <row r="388" spans="1:11" ht="16.5" customHeight="1" x14ac:dyDescent="0.2">
      <c r="A388" s="27"/>
      <c r="B388" s="28"/>
      <c r="C388" s="28"/>
      <c r="D388" s="29"/>
      <c r="E388" s="29"/>
      <c r="F388" s="19">
        <f t="shared" si="6"/>
        <v>0</v>
      </c>
      <c r="H388" s="30"/>
      <c r="I388" s="31"/>
      <c r="K388" s="32"/>
    </row>
    <row r="389" spans="1:11" ht="16.5" customHeight="1" x14ac:dyDescent="0.2">
      <c r="A389" s="27"/>
      <c r="B389" s="28"/>
      <c r="C389" s="28"/>
      <c r="D389" s="29"/>
      <c r="E389" s="29"/>
      <c r="F389" s="19">
        <f t="shared" si="6"/>
        <v>0</v>
      </c>
      <c r="H389" s="30"/>
      <c r="I389" s="31"/>
      <c r="K389" s="32"/>
    </row>
    <row r="390" spans="1:11" ht="16.5" customHeight="1" x14ac:dyDescent="0.2">
      <c r="A390" s="27"/>
      <c r="B390" s="28"/>
      <c r="C390" s="28"/>
      <c r="D390" s="29"/>
      <c r="E390" s="29"/>
      <c r="F390" s="19">
        <f t="shared" si="6"/>
        <v>0</v>
      </c>
      <c r="H390" s="30"/>
      <c r="I390" s="31"/>
      <c r="K390" s="32"/>
    </row>
    <row r="391" spans="1:11" ht="16.5" customHeight="1" x14ac:dyDescent="0.2">
      <c r="A391" s="27"/>
      <c r="B391" s="28"/>
      <c r="C391" s="28"/>
      <c r="D391" s="29"/>
      <c r="E391" s="29"/>
      <c r="F391" s="19">
        <f t="shared" si="6"/>
        <v>0</v>
      </c>
      <c r="H391" s="30"/>
      <c r="I391" s="31"/>
      <c r="K391" s="32"/>
    </row>
    <row r="392" spans="1:11" ht="16.5" customHeight="1" x14ac:dyDescent="0.2">
      <c r="A392" s="27"/>
      <c r="B392" s="28"/>
      <c r="C392" s="28"/>
      <c r="D392" s="29"/>
      <c r="E392" s="29"/>
      <c r="F392" s="19">
        <f t="shared" si="6"/>
        <v>0</v>
      </c>
      <c r="H392" s="30"/>
      <c r="I392" s="31"/>
      <c r="K392" s="32"/>
    </row>
    <row r="393" spans="1:11" ht="16.5" customHeight="1" x14ac:dyDescent="0.2">
      <c r="A393" s="27"/>
      <c r="B393" s="28"/>
      <c r="C393" s="28"/>
      <c r="D393" s="29"/>
      <c r="E393" s="29"/>
      <c r="F393" s="19">
        <f t="shared" si="6"/>
        <v>0</v>
      </c>
      <c r="H393" s="30"/>
      <c r="I393" s="31"/>
      <c r="K393" s="32"/>
    </row>
    <row r="394" spans="1:11" ht="16.5" customHeight="1" x14ac:dyDescent="0.2">
      <c r="A394" s="27"/>
      <c r="B394" s="28"/>
      <c r="C394" s="28"/>
      <c r="D394" s="29"/>
      <c r="E394" s="29"/>
      <c r="F394" s="19">
        <f t="shared" si="6"/>
        <v>0</v>
      </c>
      <c r="H394" s="30"/>
      <c r="I394" s="31"/>
      <c r="K394" s="32"/>
    </row>
    <row r="395" spans="1:11" ht="16.5" customHeight="1" x14ac:dyDescent="0.2">
      <c r="A395" s="27"/>
      <c r="B395" s="28"/>
      <c r="C395" s="28"/>
      <c r="D395" s="29"/>
      <c r="E395" s="29"/>
      <c r="F395" s="19">
        <f t="shared" si="6"/>
        <v>0</v>
      </c>
      <c r="H395" s="30"/>
      <c r="I395" s="31"/>
      <c r="K395" s="32"/>
    </row>
    <row r="396" spans="1:11" ht="16.5" customHeight="1" x14ac:dyDescent="0.2">
      <c r="A396" s="27"/>
      <c r="B396" s="28"/>
      <c r="C396" s="28"/>
      <c r="D396" s="29"/>
      <c r="E396" s="29"/>
      <c r="F396" s="19">
        <f t="shared" si="6"/>
        <v>0</v>
      </c>
      <c r="H396" s="30"/>
      <c r="I396" s="31"/>
      <c r="K396" s="32"/>
    </row>
    <row r="397" spans="1:11" ht="16.5" customHeight="1" x14ac:dyDescent="0.2">
      <c r="A397" s="27"/>
      <c r="B397" s="28"/>
      <c r="C397" s="28"/>
      <c r="D397" s="29"/>
      <c r="E397" s="29"/>
      <c r="F397" s="19">
        <f t="shared" si="6"/>
        <v>0</v>
      </c>
      <c r="H397" s="30"/>
      <c r="I397" s="31"/>
      <c r="K397" s="32"/>
    </row>
    <row r="398" spans="1:11" ht="16.5" customHeight="1" x14ac:dyDescent="0.2">
      <c r="A398" s="27"/>
      <c r="B398" s="28"/>
      <c r="C398" s="28"/>
      <c r="D398" s="29"/>
      <c r="E398" s="29"/>
      <c r="F398" s="19">
        <f t="shared" si="6"/>
        <v>0</v>
      </c>
      <c r="H398" s="30"/>
      <c r="I398" s="31"/>
      <c r="K398" s="32"/>
    </row>
    <row r="399" spans="1:11" ht="16.5" customHeight="1" x14ac:dyDescent="0.2">
      <c r="A399" s="27"/>
      <c r="B399" s="28"/>
      <c r="C399" s="28"/>
      <c r="D399" s="29"/>
      <c r="E399" s="29"/>
      <c r="F399" s="19">
        <f t="shared" si="6"/>
        <v>0</v>
      </c>
      <c r="H399" s="30"/>
      <c r="I399" s="31"/>
      <c r="K399" s="32"/>
    </row>
    <row r="400" spans="1:11" ht="16.5" customHeight="1" x14ac:dyDescent="0.2">
      <c r="A400" s="27"/>
      <c r="B400" s="28"/>
      <c r="C400" s="28"/>
      <c r="D400" s="29"/>
      <c r="E400" s="29"/>
      <c r="F400" s="19">
        <f t="shared" si="6"/>
        <v>0</v>
      </c>
      <c r="H400" s="30"/>
      <c r="I400" s="31"/>
      <c r="K400" s="32"/>
    </row>
    <row r="401" spans="1:11" ht="16.5" customHeight="1" x14ac:dyDescent="0.2">
      <c r="A401" s="27"/>
      <c r="B401" s="28"/>
      <c r="C401" s="28"/>
      <c r="D401" s="29"/>
      <c r="E401" s="29"/>
      <c r="F401" s="19">
        <f t="shared" si="6"/>
        <v>0</v>
      </c>
      <c r="H401" s="30"/>
      <c r="I401" s="31"/>
      <c r="K401" s="32"/>
    </row>
    <row r="402" spans="1:11" ht="16.5" customHeight="1" x14ac:dyDescent="0.2">
      <c r="A402" s="27"/>
      <c r="B402" s="28"/>
      <c r="C402" s="28"/>
      <c r="D402" s="29"/>
      <c r="E402" s="29"/>
      <c r="F402" s="19">
        <f t="shared" si="6"/>
        <v>0</v>
      </c>
      <c r="H402" s="30"/>
      <c r="I402" s="31"/>
      <c r="K402" s="32"/>
    </row>
    <row r="403" spans="1:11" ht="16.5" customHeight="1" x14ac:dyDescent="0.2">
      <c r="A403" s="27"/>
      <c r="B403" s="28"/>
      <c r="C403" s="28"/>
      <c r="D403" s="29"/>
      <c r="E403" s="29"/>
      <c r="F403" s="19">
        <f t="shared" si="6"/>
        <v>0</v>
      </c>
      <c r="H403" s="30"/>
      <c r="I403" s="31"/>
      <c r="K403" s="32"/>
    </row>
    <row r="404" spans="1:11" ht="16.5" customHeight="1" x14ac:dyDescent="0.2">
      <c r="A404" s="27"/>
      <c r="B404" s="28"/>
      <c r="C404" s="28"/>
      <c r="D404" s="29"/>
      <c r="E404" s="29"/>
      <c r="F404" s="19">
        <f t="shared" si="6"/>
        <v>0</v>
      </c>
      <c r="H404" s="30"/>
      <c r="I404" s="31"/>
      <c r="K404" s="32"/>
    </row>
    <row r="405" spans="1:11" ht="16.5" customHeight="1" x14ac:dyDescent="0.2">
      <c r="A405" s="27"/>
      <c r="B405" s="28"/>
      <c r="C405" s="28"/>
      <c r="D405" s="29"/>
      <c r="E405" s="29"/>
      <c r="F405" s="19">
        <f t="shared" si="6"/>
        <v>0</v>
      </c>
      <c r="H405" s="30"/>
      <c r="I405" s="31"/>
      <c r="K405" s="32"/>
    </row>
    <row r="406" spans="1:11" ht="16.5" customHeight="1" x14ac:dyDescent="0.2">
      <c r="A406" s="27"/>
      <c r="B406" s="28"/>
      <c r="C406" s="28"/>
      <c r="D406" s="29"/>
      <c r="E406" s="29"/>
      <c r="F406" s="19">
        <f t="shared" si="6"/>
        <v>0</v>
      </c>
      <c r="H406" s="30"/>
      <c r="I406" s="31"/>
      <c r="K406" s="32"/>
    </row>
    <row r="407" spans="1:11" ht="16.5" customHeight="1" x14ac:dyDescent="0.2">
      <c r="A407" s="27"/>
      <c r="B407" s="28"/>
      <c r="C407" s="28"/>
      <c r="D407" s="29"/>
      <c r="E407" s="29"/>
      <c r="F407" s="19">
        <f t="shared" si="6"/>
        <v>0</v>
      </c>
      <c r="H407" s="30"/>
      <c r="I407" s="31"/>
      <c r="K407" s="32"/>
    </row>
    <row r="408" spans="1:11" ht="16.5" customHeight="1" x14ac:dyDescent="0.2">
      <c r="A408" s="27"/>
      <c r="B408" s="28"/>
      <c r="C408" s="28"/>
      <c r="D408" s="29"/>
      <c r="E408" s="29"/>
      <c r="F408" s="19">
        <f t="shared" si="6"/>
        <v>0</v>
      </c>
      <c r="H408" s="30"/>
      <c r="I408" s="31"/>
      <c r="K408" s="32"/>
    </row>
    <row r="409" spans="1:11" ht="16.5" customHeight="1" x14ac:dyDescent="0.2">
      <c r="A409" s="27"/>
      <c r="B409" s="28"/>
      <c r="C409" s="28"/>
      <c r="D409" s="29"/>
      <c r="E409" s="29"/>
      <c r="F409" s="19">
        <f t="shared" si="6"/>
        <v>0</v>
      </c>
      <c r="H409" s="30"/>
      <c r="I409" s="31"/>
      <c r="K409" s="32"/>
    </row>
    <row r="410" spans="1:11" ht="16.5" customHeight="1" x14ac:dyDescent="0.2">
      <c r="A410" s="27"/>
      <c r="B410" s="28"/>
      <c r="C410" s="28"/>
      <c r="D410" s="29"/>
      <c r="E410" s="29"/>
      <c r="F410" s="19">
        <f t="shared" si="6"/>
        <v>0</v>
      </c>
      <c r="H410" s="30"/>
      <c r="I410" s="31"/>
      <c r="K410" s="32"/>
    </row>
    <row r="411" spans="1:11" ht="16.5" customHeight="1" x14ac:dyDescent="0.2">
      <c r="A411" s="27"/>
      <c r="B411" s="28"/>
      <c r="C411" s="28"/>
      <c r="D411" s="29"/>
      <c r="E411" s="29"/>
      <c r="F411" s="19">
        <f t="shared" si="6"/>
        <v>0</v>
      </c>
      <c r="H411" s="30"/>
      <c r="I411" s="31"/>
      <c r="K411" s="32"/>
    </row>
    <row r="412" spans="1:11" ht="16.5" customHeight="1" x14ac:dyDescent="0.2">
      <c r="A412" s="27"/>
      <c r="B412" s="28"/>
      <c r="C412" s="28"/>
      <c r="D412" s="29"/>
      <c r="E412" s="29"/>
      <c r="F412" s="19">
        <f t="shared" si="6"/>
        <v>0</v>
      </c>
      <c r="H412" s="30"/>
      <c r="I412" s="31"/>
      <c r="K412" s="32"/>
    </row>
    <row r="413" spans="1:11" ht="16.5" customHeight="1" x14ac:dyDescent="0.2">
      <c r="A413" s="27"/>
      <c r="B413" s="28"/>
      <c r="C413" s="28"/>
      <c r="D413" s="29"/>
      <c r="E413" s="29"/>
      <c r="F413" s="19">
        <f t="shared" si="6"/>
        <v>0</v>
      </c>
      <c r="H413" s="30"/>
      <c r="I413" s="31"/>
      <c r="K413" s="32"/>
    </row>
    <row r="414" spans="1:11" ht="16.5" customHeight="1" x14ac:dyDescent="0.2">
      <c r="A414" s="27"/>
      <c r="B414" s="28"/>
      <c r="C414" s="28"/>
      <c r="D414" s="29"/>
      <c r="E414" s="29"/>
      <c r="F414" s="19">
        <f t="shared" si="6"/>
        <v>0</v>
      </c>
      <c r="H414" s="30"/>
      <c r="I414" s="31"/>
      <c r="K414" s="32"/>
    </row>
    <row r="415" spans="1:11" ht="16.5" customHeight="1" x14ac:dyDescent="0.2">
      <c r="A415" s="27"/>
      <c r="B415" s="28"/>
      <c r="C415" s="28"/>
      <c r="D415" s="29"/>
      <c r="E415" s="29"/>
      <c r="F415" s="19">
        <f t="shared" si="6"/>
        <v>0</v>
      </c>
      <c r="H415" s="30"/>
      <c r="I415" s="31"/>
      <c r="K415" s="32"/>
    </row>
    <row r="416" spans="1:11" ht="16.5" customHeight="1" x14ac:dyDescent="0.2">
      <c r="A416" s="27"/>
      <c r="B416" s="28"/>
      <c r="C416" s="28"/>
      <c r="D416" s="29"/>
      <c r="E416" s="29"/>
      <c r="F416" s="19">
        <f t="shared" si="6"/>
        <v>0</v>
      </c>
      <c r="H416" s="30"/>
      <c r="I416" s="31"/>
      <c r="K416" s="32"/>
    </row>
    <row r="417" spans="1:11" ht="16.5" customHeight="1" x14ac:dyDescent="0.2">
      <c r="A417" s="27"/>
      <c r="B417" s="28"/>
      <c r="C417" s="28"/>
      <c r="D417" s="29"/>
      <c r="E417" s="29"/>
      <c r="F417" s="19">
        <f t="shared" si="6"/>
        <v>0</v>
      </c>
      <c r="H417" s="30"/>
      <c r="I417" s="31"/>
      <c r="K417" s="32"/>
    </row>
    <row r="418" spans="1:11" ht="16.5" customHeight="1" x14ac:dyDescent="0.2">
      <c r="A418" s="27"/>
      <c r="B418" s="28"/>
      <c r="C418" s="28"/>
      <c r="D418" s="29"/>
      <c r="E418" s="29"/>
      <c r="F418" s="19">
        <f t="shared" si="6"/>
        <v>0</v>
      </c>
      <c r="H418" s="30"/>
      <c r="I418" s="31"/>
      <c r="K418" s="32"/>
    </row>
    <row r="419" spans="1:11" ht="16.5" customHeight="1" x14ac:dyDescent="0.2">
      <c r="A419" s="27"/>
      <c r="B419" s="28"/>
      <c r="C419" s="28"/>
      <c r="D419" s="29"/>
      <c r="E419" s="29"/>
      <c r="F419" s="19">
        <f t="shared" ref="F419:F436" si="7">F418-D419+E419</f>
        <v>0</v>
      </c>
      <c r="H419" s="30"/>
      <c r="I419" s="31"/>
      <c r="K419" s="32"/>
    </row>
    <row r="420" spans="1:11" ht="16.5" customHeight="1" x14ac:dyDescent="0.2">
      <c r="A420" s="27"/>
      <c r="B420" s="28"/>
      <c r="C420" s="28"/>
      <c r="D420" s="29"/>
      <c r="E420" s="29"/>
      <c r="F420" s="19">
        <f t="shared" si="7"/>
        <v>0</v>
      </c>
      <c r="H420" s="30"/>
      <c r="I420" s="31"/>
      <c r="K420" s="32"/>
    </row>
    <row r="421" spans="1:11" ht="16.5" customHeight="1" x14ac:dyDescent="0.2">
      <c r="A421" s="27"/>
      <c r="B421" s="28"/>
      <c r="C421" s="28"/>
      <c r="D421" s="29"/>
      <c r="E421" s="29"/>
      <c r="F421" s="19">
        <f t="shared" si="7"/>
        <v>0</v>
      </c>
      <c r="H421" s="30"/>
      <c r="I421" s="31"/>
      <c r="K421" s="32"/>
    </row>
    <row r="422" spans="1:11" ht="16.5" customHeight="1" x14ac:dyDescent="0.2">
      <c r="A422" s="27"/>
      <c r="B422" s="28"/>
      <c r="C422" s="28"/>
      <c r="D422" s="29"/>
      <c r="E422" s="29"/>
      <c r="F422" s="19">
        <f t="shared" si="7"/>
        <v>0</v>
      </c>
      <c r="H422" s="30"/>
      <c r="I422" s="31"/>
      <c r="K422" s="32"/>
    </row>
    <row r="423" spans="1:11" ht="16.5" customHeight="1" x14ac:dyDescent="0.2">
      <c r="A423" s="27"/>
      <c r="B423" s="28"/>
      <c r="C423" s="28"/>
      <c r="D423" s="29"/>
      <c r="E423" s="29"/>
      <c r="F423" s="19">
        <f t="shared" si="7"/>
        <v>0</v>
      </c>
      <c r="H423" s="30"/>
      <c r="I423" s="31"/>
      <c r="K423" s="32"/>
    </row>
    <row r="424" spans="1:11" ht="16.5" customHeight="1" x14ac:dyDescent="0.2">
      <c r="A424" s="27"/>
      <c r="B424" s="28"/>
      <c r="C424" s="28"/>
      <c r="D424" s="29"/>
      <c r="E424" s="29"/>
      <c r="F424" s="19">
        <f t="shared" si="7"/>
        <v>0</v>
      </c>
      <c r="H424" s="30"/>
      <c r="I424" s="31"/>
      <c r="K424" s="32"/>
    </row>
    <row r="425" spans="1:11" ht="16.5" customHeight="1" x14ac:dyDescent="0.2">
      <c r="A425" s="27"/>
      <c r="B425" s="28"/>
      <c r="C425" s="28"/>
      <c r="D425" s="29"/>
      <c r="E425" s="29"/>
      <c r="F425" s="19">
        <f t="shared" si="7"/>
        <v>0</v>
      </c>
      <c r="H425" s="30"/>
      <c r="I425" s="31"/>
      <c r="K425" s="32"/>
    </row>
    <row r="426" spans="1:11" ht="16.5" customHeight="1" x14ac:dyDescent="0.2">
      <c r="A426" s="27"/>
      <c r="B426" s="28"/>
      <c r="C426" s="28"/>
      <c r="D426" s="29"/>
      <c r="E426" s="29"/>
      <c r="F426" s="19">
        <f t="shared" si="7"/>
        <v>0</v>
      </c>
      <c r="H426" s="30"/>
      <c r="I426" s="31"/>
      <c r="K426" s="32"/>
    </row>
    <row r="427" spans="1:11" ht="16.5" customHeight="1" x14ac:dyDescent="0.2">
      <c r="A427" s="27"/>
      <c r="B427" s="28"/>
      <c r="C427" s="28"/>
      <c r="D427" s="29"/>
      <c r="E427" s="29"/>
      <c r="F427" s="19">
        <f t="shared" si="7"/>
        <v>0</v>
      </c>
      <c r="H427" s="30"/>
      <c r="I427" s="31"/>
      <c r="K427" s="32"/>
    </row>
    <row r="428" spans="1:11" ht="16.5" customHeight="1" x14ac:dyDescent="0.2">
      <c r="A428" s="27"/>
      <c r="B428" s="28"/>
      <c r="C428" s="28"/>
      <c r="D428" s="29"/>
      <c r="E428" s="29"/>
      <c r="F428" s="19">
        <f t="shared" si="7"/>
        <v>0</v>
      </c>
      <c r="H428" s="30"/>
      <c r="I428" s="31"/>
      <c r="K428" s="32"/>
    </row>
    <row r="429" spans="1:11" ht="16.5" customHeight="1" x14ac:dyDescent="0.2">
      <c r="A429" s="27"/>
      <c r="B429" s="28"/>
      <c r="C429" s="28"/>
      <c r="D429" s="29"/>
      <c r="E429" s="29"/>
      <c r="F429" s="19">
        <f t="shared" si="7"/>
        <v>0</v>
      </c>
      <c r="H429" s="30"/>
      <c r="I429" s="31"/>
      <c r="K429" s="32"/>
    </row>
    <row r="430" spans="1:11" ht="16.5" customHeight="1" x14ac:dyDescent="0.2">
      <c r="A430" s="27"/>
      <c r="B430" s="28"/>
      <c r="C430" s="28"/>
      <c r="D430" s="29"/>
      <c r="E430" s="29"/>
      <c r="F430" s="19">
        <f t="shared" si="7"/>
        <v>0</v>
      </c>
      <c r="H430" s="30"/>
      <c r="I430" s="31"/>
      <c r="K430" s="32"/>
    </row>
    <row r="431" spans="1:11" ht="16.5" customHeight="1" x14ac:dyDescent="0.2">
      <c r="A431" s="27"/>
      <c r="B431" s="28"/>
      <c r="C431" s="28"/>
      <c r="D431" s="29"/>
      <c r="E431" s="29"/>
      <c r="F431" s="19">
        <f t="shared" si="7"/>
        <v>0</v>
      </c>
      <c r="H431" s="30"/>
      <c r="I431" s="31"/>
      <c r="K431" s="32"/>
    </row>
    <row r="432" spans="1:11" ht="16.5" customHeight="1" x14ac:dyDescent="0.2">
      <c r="A432" s="27"/>
      <c r="B432" s="28"/>
      <c r="C432" s="28"/>
      <c r="D432" s="29"/>
      <c r="E432" s="29"/>
      <c r="F432" s="19">
        <f t="shared" si="7"/>
        <v>0</v>
      </c>
      <c r="H432" s="30"/>
      <c r="I432" s="31"/>
      <c r="K432" s="32"/>
    </row>
    <row r="433" spans="1:11" ht="16.5" customHeight="1" x14ac:dyDescent="0.2">
      <c r="A433" s="27"/>
      <c r="B433" s="28"/>
      <c r="C433" s="28"/>
      <c r="D433" s="29"/>
      <c r="E433" s="29"/>
      <c r="F433" s="19">
        <f t="shared" si="7"/>
        <v>0</v>
      </c>
      <c r="H433" s="30"/>
      <c r="I433" s="31"/>
      <c r="K433" s="32"/>
    </row>
    <row r="434" spans="1:11" ht="16.5" customHeight="1" x14ac:dyDescent="0.2">
      <c r="A434" s="27"/>
      <c r="B434" s="28"/>
      <c r="C434" s="28"/>
      <c r="D434" s="29"/>
      <c r="E434" s="29"/>
      <c r="F434" s="19">
        <f t="shared" si="7"/>
        <v>0</v>
      </c>
      <c r="H434" s="30"/>
      <c r="I434" s="31"/>
      <c r="K434" s="32"/>
    </row>
    <row r="435" spans="1:11" ht="16.5" customHeight="1" x14ac:dyDescent="0.2">
      <c r="A435" s="27"/>
      <c r="B435" s="28"/>
      <c r="C435" s="28"/>
      <c r="D435" s="29"/>
      <c r="E435" s="29"/>
      <c r="F435" s="19">
        <f t="shared" si="7"/>
        <v>0</v>
      </c>
      <c r="H435" s="30"/>
      <c r="I435" s="31"/>
      <c r="K435" s="32"/>
    </row>
    <row r="436" spans="1:11" ht="16.5" customHeight="1" x14ac:dyDescent="0.2">
      <c r="A436" s="27"/>
      <c r="B436" s="28"/>
      <c r="C436" s="28"/>
      <c r="D436" s="29"/>
      <c r="E436" s="29"/>
      <c r="F436" s="19">
        <f t="shared" si="7"/>
        <v>0</v>
      </c>
      <c r="H436" s="30"/>
      <c r="I436" s="31"/>
      <c r="K436" s="32"/>
    </row>
    <row r="437" spans="1:11" ht="16.5" customHeight="1" x14ac:dyDescent="0.2">
      <c r="A437" s="27"/>
      <c r="B437" s="28"/>
      <c r="C437" s="28"/>
      <c r="D437" s="29"/>
      <c r="E437" s="29"/>
      <c r="F437" s="19">
        <f t="shared" ref="F437:F455" si="8">F436-D437+E437</f>
        <v>0</v>
      </c>
      <c r="H437" s="30"/>
      <c r="I437" s="31"/>
      <c r="K437" s="32"/>
    </row>
    <row r="438" spans="1:11" ht="16.5" customHeight="1" x14ac:dyDescent="0.2">
      <c r="A438" s="27"/>
      <c r="B438" s="28"/>
      <c r="C438" s="28"/>
      <c r="D438" s="29"/>
      <c r="E438" s="29"/>
      <c r="F438" s="19">
        <f t="shared" si="8"/>
        <v>0</v>
      </c>
      <c r="H438" s="30"/>
      <c r="I438" s="31"/>
      <c r="K438" s="32"/>
    </row>
    <row r="439" spans="1:11" ht="16.5" customHeight="1" x14ac:dyDescent="0.2">
      <c r="A439" s="27"/>
      <c r="B439" s="28"/>
      <c r="C439" s="28"/>
      <c r="D439" s="29"/>
      <c r="E439" s="29"/>
      <c r="F439" s="19">
        <f t="shared" si="8"/>
        <v>0</v>
      </c>
      <c r="H439" s="30"/>
      <c r="I439" s="31"/>
      <c r="K439" s="32"/>
    </row>
    <row r="440" spans="1:11" ht="16.5" customHeight="1" x14ac:dyDescent="0.2">
      <c r="A440" s="27"/>
      <c r="B440" s="28"/>
      <c r="C440" s="28"/>
      <c r="D440" s="29"/>
      <c r="E440" s="29"/>
      <c r="F440" s="19">
        <f t="shared" si="8"/>
        <v>0</v>
      </c>
      <c r="H440" s="30"/>
      <c r="I440" s="31"/>
      <c r="K440" s="32"/>
    </row>
    <row r="441" spans="1:11" ht="16.5" customHeight="1" x14ac:dyDescent="0.2">
      <c r="A441" s="27"/>
      <c r="B441" s="28"/>
      <c r="C441" s="28"/>
      <c r="D441" s="29"/>
      <c r="E441" s="29"/>
      <c r="F441" s="19">
        <f t="shared" si="8"/>
        <v>0</v>
      </c>
      <c r="H441" s="30"/>
      <c r="I441" s="31"/>
      <c r="K441" s="32"/>
    </row>
    <row r="442" spans="1:11" ht="16.5" customHeight="1" x14ac:dyDescent="0.2">
      <c r="A442" s="27"/>
      <c r="B442" s="28"/>
      <c r="C442" s="28"/>
      <c r="D442" s="29"/>
      <c r="E442" s="29"/>
      <c r="F442" s="19">
        <f t="shared" si="8"/>
        <v>0</v>
      </c>
      <c r="H442" s="30"/>
      <c r="I442" s="31"/>
      <c r="K442" s="32"/>
    </row>
    <row r="443" spans="1:11" ht="16.5" customHeight="1" x14ac:dyDescent="0.2">
      <c r="A443" s="27"/>
      <c r="B443" s="28"/>
      <c r="C443" s="28"/>
      <c r="D443" s="29"/>
      <c r="E443" s="29"/>
      <c r="F443" s="19">
        <f t="shared" si="8"/>
        <v>0</v>
      </c>
      <c r="H443" s="30"/>
      <c r="I443" s="31"/>
      <c r="K443" s="32"/>
    </row>
    <row r="444" spans="1:11" ht="16.5" customHeight="1" x14ac:dyDescent="0.2">
      <c r="A444" s="27"/>
      <c r="B444" s="28"/>
      <c r="C444" s="28"/>
      <c r="D444" s="29"/>
      <c r="E444" s="29"/>
      <c r="F444" s="19">
        <f t="shared" si="8"/>
        <v>0</v>
      </c>
      <c r="H444" s="30"/>
      <c r="I444" s="31"/>
      <c r="K444" s="32"/>
    </row>
    <row r="445" spans="1:11" ht="16.5" customHeight="1" x14ac:dyDescent="0.2">
      <c r="A445" s="27"/>
      <c r="B445" s="28"/>
      <c r="C445" s="28"/>
      <c r="D445" s="29"/>
      <c r="E445" s="29"/>
      <c r="F445" s="19">
        <f t="shared" si="8"/>
        <v>0</v>
      </c>
      <c r="H445" s="30"/>
      <c r="I445" s="31"/>
      <c r="K445" s="32"/>
    </row>
    <row r="446" spans="1:11" ht="16.5" customHeight="1" x14ac:dyDescent="0.2">
      <c r="A446" s="27"/>
      <c r="B446" s="28"/>
      <c r="C446" s="28"/>
      <c r="D446" s="29"/>
      <c r="E446" s="29"/>
      <c r="F446" s="19">
        <f t="shared" si="8"/>
        <v>0</v>
      </c>
      <c r="H446" s="30"/>
      <c r="I446" s="31"/>
      <c r="K446" s="32"/>
    </row>
    <row r="447" spans="1:11" ht="16.5" customHeight="1" x14ac:dyDescent="0.2">
      <c r="A447" s="27"/>
      <c r="B447" s="28"/>
      <c r="C447" s="28"/>
      <c r="D447" s="29"/>
      <c r="E447" s="29"/>
      <c r="F447" s="19">
        <f t="shared" si="8"/>
        <v>0</v>
      </c>
      <c r="H447" s="30"/>
      <c r="I447" s="31"/>
      <c r="K447" s="32"/>
    </row>
    <row r="448" spans="1:11" ht="16.5" customHeight="1" x14ac:dyDescent="0.2">
      <c r="A448" s="27"/>
      <c r="B448" s="28"/>
      <c r="C448" s="28"/>
      <c r="D448" s="29"/>
      <c r="E448" s="29"/>
      <c r="F448" s="19">
        <f t="shared" si="8"/>
        <v>0</v>
      </c>
      <c r="H448" s="30"/>
      <c r="I448" s="31"/>
      <c r="K448" s="32"/>
    </row>
    <row r="449" spans="1:11" ht="16.5" customHeight="1" x14ac:dyDescent="0.2">
      <c r="A449" s="27"/>
      <c r="B449" s="28"/>
      <c r="C449" s="28"/>
      <c r="D449" s="29"/>
      <c r="E449" s="29"/>
      <c r="F449" s="19">
        <f t="shared" si="8"/>
        <v>0</v>
      </c>
      <c r="H449" s="30"/>
      <c r="I449" s="31"/>
      <c r="K449" s="32"/>
    </row>
    <row r="450" spans="1:11" ht="16.5" customHeight="1" x14ac:dyDescent="0.2">
      <c r="A450" s="27"/>
      <c r="B450" s="28"/>
      <c r="C450" s="28"/>
      <c r="D450" s="29"/>
      <c r="E450" s="29"/>
      <c r="F450" s="19">
        <f t="shared" si="8"/>
        <v>0</v>
      </c>
      <c r="H450" s="30"/>
      <c r="I450" s="31"/>
      <c r="K450" s="32"/>
    </row>
    <row r="451" spans="1:11" ht="16.5" customHeight="1" x14ac:dyDescent="0.2">
      <c r="A451" s="27"/>
      <c r="B451" s="28"/>
      <c r="C451" s="28"/>
      <c r="D451" s="29"/>
      <c r="E451" s="29"/>
      <c r="F451" s="19">
        <f t="shared" si="8"/>
        <v>0</v>
      </c>
      <c r="H451" s="30"/>
      <c r="I451" s="31"/>
      <c r="K451" s="32"/>
    </row>
    <row r="452" spans="1:11" ht="16.5" customHeight="1" x14ac:dyDescent="0.2">
      <c r="A452" s="27"/>
      <c r="B452" s="28"/>
      <c r="C452" s="28"/>
      <c r="D452" s="29"/>
      <c r="E452" s="29"/>
      <c r="F452" s="19">
        <f t="shared" si="8"/>
        <v>0</v>
      </c>
      <c r="H452" s="30"/>
      <c r="I452" s="31"/>
      <c r="K452" s="32"/>
    </row>
    <row r="453" spans="1:11" ht="16.5" customHeight="1" x14ac:dyDescent="0.2">
      <c r="A453" s="27"/>
      <c r="B453" s="28"/>
      <c r="C453" s="28"/>
      <c r="D453" s="29"/>
      <c r="E453" s="29"/>
      <c r="F453" s="19">
        <f t="shared" si="8"/>
        <v>0</v>
      </c>
      <c r="H453" s="30"/>
      <c r="I453" s="31"/>
      <c r="K453" s="32"/>
    </row>
    <row r="454" spans="1:11" ht="16.5" customHeight="1" x14ac:dyDescent="0.2">
      <c r="A454" s="27"/>
      <c r="B454" s="28"/>
      <c r="C454" s="28"/>
      <c r="D454" s="29"/>
      <c r="E454" s="29"/>
      <c r="F454" s="19">
        <f t="shared" si="8"/>
        <v>0</v>
      </c>
      <c r="H454" s="30"/>
      <c r="I454" s="31"/>
      <c r="K454" s="32"/>
    </row>
    <row r="455" spans="1:11" ht="16.5" customHeight="1" x14ac:dyDescent="0.2">
      <c r="A455" s="27"/>
      <c r="B455" s="28"/>
      <c r="C455" s="28"/>
      <c r="D455" s="29"/>
      <c r="E455" s="29"/>
      <c r="F455" s="19">
        <f t="shared" si="8"/>
        <v>0</v>
      </c>
      <c r="H455" s="30"/>
      <c r="I455" s="31"/>
      <c r="K455" s="32"/>
    </row>
    <row r="456" spans="1:11" ht="16.5" customHeight="1" x14ac:dyDescent="0.2">
      <c r="A456" s="27"/>
      <c r="B456" s="28"/>
      <c r="C456" s="28"/>
      <c r="D456" s="29"/>
      <c r="E456" s="29"/>
      <c r="F456" s="19">
        <f t="shared" ref="F456:F519" si="9">F455-D456+E456</f>
        <v>0</v>
      </c>
      <c r="H456" s="30"/>
      <c r="I456" s="31"/>
      <c r="K456" s="32"/>
    </row>
    <row r="457" spans="1:11" ht="16.5" customHeight="1" x14ac:dyDescent="0.2">
      <c r="A457" s="27"/>
      <c r="B457" s="28"/>
      <c r="C457" s="28"/>
      <c r="D457" s="29"/>
      <c r="E457" s="29"/>
      <c r="F457" s="19">
        <f t="shared" si="9"/>
        <v>0</v>
      </c>
      <c r="H457" s="30"/>
      <c r="I457" s="31"/>
      <c r="K457" s="32"/>
    </row>
    <row r="458" spans="1:11" ht="16.5" customHeight="1" x14ac:dyDescent="0.2">
      <c r="A458" s="27"/>
      <c r="B458" s="28"/>
      <c r="C458" s="28"/>
      <c r="D458" s="29"/>
      <c r="E458" s="29"/>
      <c r="F458" s="19">
        <f t="shared" si="9"/>
        <v>0</v>
      </c>
      <c r="H458" s="30"/>
      <c r="I458" s="31"/>
      <c r="K458" s="32"/>
    </row>
    <row r="459" spans="1:11" ht="16.5" customHeight="1" x14ac:dyDescent="0.2">
      <c r="A459" s="27"/>
      <c r="B459" s="28"/>
      <c r="C459" s="28"/>
      <c r="D459" s="29"/>
      <c r="E459" s="29"/>
      <c r="F459" s="19">
        <f t="shared" si="9"/>
        <v>0</v>
      </c>
      <c r="H459" s="30"/>
      <c r="I459" s="31"/>
      <c r="K459" s="32"/>
    </row>
    <row r="460" spans="1:11" ht="16.5" customHeight="1" x14ac:dyDescent="0.2">
      <c r="A460" s="27"/>
      <c r="B460" s="28"/>
      <c r="C460" s="28"/>
      <c r="D460" s="29"/>
      <c r="E460" s="29"/>
      <c r="F460" s="19">
        <f t="shared" si="9"/>
        <v>0</v>
      </c>
      <c r="H460" s="30"/>
      <c r="I460" s="31"/>
      <c r="K460" s="32"/>
    </row>
    <row r="461" spans="1:11" ht="16.5" customHeight="1" x14ac:dyDescent="0.2">
      <c r="A461" s="27"/>
      <c r="B461" s="28"/>
      <c r="C461" s="28"/>
      <c r="D461" s="29"/>
      <c r="E461" s="29"/>
      <c r="F461" s="19">
        <f t="shared" si="9"/>
        <v>0</v>
      </c>
      <c r="H461" s="30"/>
      <c r="I461" s="31"/>
      <c r="K461" s="32"/>
    </row>
    <row r="462" spans="1:11" ht="16.5" customHeight="1" x14ac:dyDescent="0.2">
      <c r="A462" s="27"/>
      <c r="B462" s="28"/>
      <c r="C462" s="28"/>
      <c r="D462" s="29"/>
      <c r="E462" s="29"/>
      <c r="F462" s="19">
        <f t="shared" si="9"/>
        <v>0</v>
      </c>
      <c r="H462" s="30"/>
      <c r="I462" s="31"/>
      <c r="K462" s="32"/>
    </row>
    <row r="463" spans="1:11" ht="16.5" customHeight="1" x14ac:dyDescent="0.2">
      <c r="A463" s="27"/>
      <c r="B463" s="28"/>
      <c r="C463" s="28"/>
      <c r="D463" s="29"/>
      <c r="E463" s="29"/>
      <c r="F463" s="19">
        <f t="shared" si="9"/>
        <v>0</v>
      </c>
      <c r="H463" s="30"/>
      <c r="I463" s="31"/>
      <c r="K463" s="32"/>
    </row>
    <row r="464" spans="1:11" ht="16.5" customHeight="1" x14ac:dyDescent="0.2">
      <c r="A464" s="27"/>
      <c r="B464" s="28"/>
      <c r="C464" s="28"/>
      <c r="D464" s="29"/>
      <c r="E464" s="29"/>
      <c r="F464" s="19">
        <f t="shared" si="9"/>
        <v>0</v>
      </c>
      <c r="H464" s="30"/>
      <c r="I464" s="31"/>
      <c r="K464" s="32"/>
    </row>
    <row r="465" spans="1:11" ht="16.5" customHeight="1" x14ac:dyDescent="0.2">
      <c r="A465" s="27"/>
      <c r="B465" s="28"/>
      <c r="C465" s="28"/>
      <c r="D465" s="29"/>
      <c r="E465" s="29"/>
      <c r="F465" s="19">
        <f t="shared" si="9"/>
        <v>0</v>
      </c>
      <c r="H465" s="30"/>
      <c r="I465" s="31"/>
      <c r="K465" s="32"/>
    </row>
    <row r="466" spans="1:11" ht="16.5" customHeight="1" x14ac:dyDescent="0.2">
      <c r="A466" s="27"/>
      <c r="B466" s="28"/>
      <c r="C466" s="28"/>
      <c r="D466" s="29"/>
      <c r="E466" s="29"/>
      <c r="F466" s="19">
        <f t="shared" si="9"/>
        <v>0</v>
      </c>
      <c r="H466" s="30"/>
      <c r="I466" s="31"/>
      <c r="K466" s="32"/>
    </row>
    <row r="467" spans="1:11" ht="16.5" customHeight="1" x14ac:dyDescent="0.2">
      <c r="A467" s="27"/>
      <c r="B467" s="28"/>
      <c r="C467" s="28"/>
      <c r="D467" s="29"/>
      <c r="E467" s="29"/>
      <c r="F467" s="19">
        <f t="shared" si="9"/>
        <v>0</v>
      </c>
      <c r="H467" s="30"/>
      <c r="I467" s="31"/>
      <c r="K467" s="32"/>
    </row>
    <row r="468" spans="1:11" ht="16.5" customHeight="1" x14ac:dyDescent="0.2">
      <c r="A468" s="27"/>
      <c r="B468" s="28"/>
      <c r="C468" s="28"/>
      <c r="D468" s="29"/>
      <c r="E468" s="29"/>
      <c r="F468" s="19">
        <f t="shared" si="9"/>
        <v>0</v>
      </c>
      <c r="H468" s="30"/>
      <c r="I468" s="31"/>
      <c r="K468" s="32"/>
    </row>
    <row r="469" spans="1:11" ht="16.5" customHeight="1" x14ac:dyDescent="0.2">
      <c r="A469" s="27"/>
      <c r="B469" s="28"/>
      <c r="C469" s="28"/>
      <c r="D469" s="29"/>
      <c r="E469" s="29"/>
      <c r="F469" s="19">
        <f t="shared" si="9"/>
        <v>0</v>
      </c>
      <c r="H469" s="30"/>
      <c r="I469" s="31"/>
      <c r="K469" s="32"/>
    </row>
    <row r="470" spans="1:11" ht="16.5" customHeight="1" x14ac:dyDescent="0.2">
      <c r="A470" s="27"/>
      <c r="B470" s="28"/>
      <c r="C470" s="28"/>
      <c r="D470" s="29"/>
      <c r="E470" s="29"/>
      <c r="F470" s="19">
        <f t="shared" si="9"/>
        <v>0</v>
      </c>
      <c r="H470" s="30"/>
      <c r="I470" s="31"/>
      <c r="K470" s="32"/>
    </row>
    <row r="471" spans="1:11" ht="16.5" customHeight="1" x14ac:dyDescent="0.2">
      <c r="A471" s="27"/>
      <c r="B471" s="28"/>
      <c r="C471" s="28"/>
      <c r="D471" s="29"/>
      <c r="E471" s="29"/>
      <c r="F471" s="19">
        <f t="shared" si="9"/>
        <v>0</v>
      </c>
      <c r="H471" s="30"/>
      <c r="I471" s="31"/>
      <c r="K471" s="32"/>
    </row>
    <row r="472" spans="1:11" x14ac:dyDescent="0.2">
      <c r="A472" s="27"/>
      <c r="B472" s="28"/>
      <c r="C472" s="28"/>
      <c r="D472" s="29"/>
      <c r="E472" s="29"/>
      <c r="F472" s="19">
        <f t="shared" si="9"/>
        <v>0</v>
      </c>
      <c r="H472" s="30"/>
      <c r="I472" s="31"/>
      <c r="K472" s="32"/>
    </row>
    <row r="473" spans="1:11" x14ac:dyDescent="0.2">
      <c r="A473" s="27"/>
      <c r="B473" s="28"/>
      <c r="C473" s="28"/>
      <c r="D473" s="29"/>
      <c r="E473" s="29"/>
      <c r="F473" s="19">
        <f t="shared" si="9"/>
        <v>0</v>
      </c>
      <c r="H473" s="30"/>
      <c r="I473" s="31"/>
      <c r="K473" s="32"/>
    </row>
    <row r="474" spans="1:11" x14ac:dyDescent="0.2">
      <c r="A474" s="27"/>
      <c r="B474" s="28"/>
      <c r="C474" s="28"/>
      <c r="D474" s="29"/>
      <c r="E474" s="29"/>
      <c r="F474" s="19">
        <f t="shared" si="9"/>
        <v>0</v>
      </c>
      <c r="H474" s="30"/>
      <c r="I474" s="31"/>
      <c r="K474" s="32"/>
    </row>
    <row r="475" spans="1:11" x14ac:dyDescent="0.2">
      <c r="A475" s="27"/>
      <c r="B475" s="28"/>
      <c r="C475" s="28"/>
      <c r="D475" s="29"/>
      <c r="E475" s="29"/>
      <c r="F475" s="19">
        <f t="shared" si="9"/>
        <v>0</v>
      </c>
      <c r="H475" s="30"/>
      <c r="I475" s="31"/>
      <c r="K475" s="32"/>
    </row>
    <row r="476" spans="1:11" x14ac:dyDescent="0.2">
      <c r="A476" s="27"/>
      <c r="B476" s="28"/>
      <c r="C476" s="28"/>
      <c r="D476" s="29"/>
      <c r="E476" s="29"/>
      <c r="F476" s="19">
        <f t="shared" si="9"/>
        <v>0</v>
      </c>
      <c r="H476" s="30"/>
      <c r="I476" s="31"/>
      <c r="K476" s="32"/>
    </row>
    <row r="477" spans="1:11" x14ac:dyDescent="0.2">
      <c r="A477" s="27"/>
      <c r="B477" s="28"/>
      <c r="C477" s="28"/>
      <c r="D477" s="29"/>
      <c r="E477" s="29"/>
      <c r="F477" s="19">
        <f t="shared" si="9"/>
        <v>0</v>
      </c>
      <c r="H477" s="30"/>
      <c r="I477" s="31"/>
      <c r="K477" s="32"/>
    </row>
    <row r="478" spans="1:11" x14ac:dyDescent="0.2">
      <c r="A478" s="27"/>
      <c r="B478" s="28"/>
      <c r="C478" s="28"/>
      <c r="D478" s="29"/>
      <c r="E478" s="29"/>
      <c r="F478" s="19">
        <f t="shared" si="9"/>
        <v>0</v>
      </c>
      <c r="H478" s="30"/>
      <c r="I478" s="31"/>
      <c r="K478" s="32"/>
    </row>
    <row r="479" spans="1:11" x14ac:dyDescent="0.2">
      <c r="A479" s="27"/>
      <c r="B479" s="28"/>
      <c r="C479" s="28"/>
      <c r="D479" s="29"/>
      <c r="E479" s="29"/>
      <c r="F479" s="19">
        <f t="shared" si="9"/>
        <v>0</v>
      </c>
      <c r="H479" s="30"/>
      <c r="I479" s="31"/>
      <c r="K479" s="32"/>
    </row>
    <row r="480" spans="1:11" x14ac:dyDescent="0.2">
      <c r="A480" s="27"/>
      <c r="B480" s="28"/>
      <c r="C480" s="28"/>
      <c r="D480" s="29"/>
      <c r="E480" s="29"/>
      <c r="F480" s="19">
        <f t="shared" si="9"/>
        <v>0</v>
      </c>
      <c r="H480" s="30"/>
      <c r="I480" s="31"/>
      <c r="K480" s="32"/>
    </row>
    <row r="481" spans="1:11" x14ac:dyDescent="0.2">
      <c r="A481" s="27"/>
      <c r="B481" s="28"/>
      <c r="C481" s="28"/>
      <c r="D481" s="29"/>
      <c r="E481" s="29"/>
      <c r="F481" s="19">
        <f t="shared" si="9"/>
        <v>0</v>
      </c>
      <c r="H481" s="30"/>
      <c r="I481" s="31"/>
      <c r="K481" s="32"/>
    </row>
    <row r="482" spans="1:11" x14ac:dyDescent="0.2">
      <c r="A482" s="27"/>
      <c r="B482" s="28"/>
      <c r="C482" s="28"/>
      <c r="D482" s="29"/>
      <c r="E482" s="29"/>
      <c r="F482" s="19">
        <f t="shared" si="9"/>
        <v>0</v>
      </c>
      <c r="H482" s="30"/>
      <c r="I482" s="31"/>
      <c r="K482" s="32"/>
    </row>
    <row r="483" spans="1:11" x14ac:dyDescent="0.2">
      <c r="A483" s="27"/>
      <c r="B483" s="28"/>
      <c r="C483" s="28"/>
      <c r="D483" s="29"/>
      <c r="E483" s="29"/>
      <c r="F483" s="19">
        <f t="shared" si="9"/>
        <v>0</v>
      </c>
      <c r="H483" s="30"/>
      <c r="I483" s="31"/>
      <c r="K483" s="32"/>
    </row>
    <row r="484" spans="1:11" x14ac:dyDescent="0.2">
      <c r="A484" s="27"/>
      <c r="B484" s="28"/>
      <c r="C484" s="28"/>
      <c r="D484" s="29"/>
      <c r="E484" s="29"/>
      <c r="F484" s="19">
        <f t="shared" si="9"/>
        <v>0</v>
      </c>
      <c r="H484" s="30"/>
      <c r="I484" s="31"/>
      <c r="K484" s="32"/>
    </row>
    <row r="485" spans="1:11" x14ac:dyDescent="0.2">
      <c r="A485" s="27"/>
      <c r="B485" s="28"/>
      <c r="C485" s="28"/>
      <c r="D485" s="29"/>
      <c r="E485" s="29"/>
      <c r="F485" s="19">
        <f t="shared" si="9"/>
        <v>0</v>
      </c>
      <c r="H485" s="30"/>
      <c r="I485" s="31"/>
      <c r="K485" s="32"/>
    </row>
    <row r="486" spans="1:11" x14ac:dyDescent="0.2">
      <c r="A486" s="27"/>
      <c r="B486" s="28"/>
      <c r="C486" s="28"/>
      <c r="D486" s="29"/>
      <c r="E486" s="29"/>
      <c r="F486" s="19">
        <f t="shared" si="9"/>
        <v>0</v>
      </c>
      <c r="H486" s="30"/>
      <c r="I486" s="31"/>
      <c r="K486" s="32"/>
    </row>
    <row r="487" spans="1:11" x14ac:dyDescent="0.2">
      <c r="A487" s="27"/>
      <c r="B487" s="28"/>
      <c r="C487" s="28"/>
      <c r="D487" s="29"/>
      <c r="E487" s="29"/>
      <c r="F487" s="19">
        <f t="shared" si="9"/>
        <v>0</v>
      </c>
      <c r="H487" s="30"/>
      <c r="I487" s="31"/>
      <c r="K487" s="32"/>
    </row>
    <row r="488" spans="1:11" x14ac:dyDescent="0.2">
      <c r="A488" s="27"/>
      <c r="B488" s="28"/>
      <c r="C488" s="28"/>
      <c r="D488" s="29"/>
      <c r="E488" s="29"/>
      <c r="F488" s="19">
        <f t="shared" si="9"/>
        <v>0</v>
      </c>
      <c r="H488" s="30"/>
      <c r="I488" s="31"/>
      <c r="K488" s="32"/>
    </row>
    <row r="489" spans="1:11" x14ac:dyDescent="0.2">
      <c r="A489" s="27"/>
      <c r="B489" s="28"/>
      <c r="C489" s="28"/>
      <c r="D489" s="29"/>
      <c r="E489" s="29"/>
      <c r="F489" s="19">
        <f t="shared" si="9"/>
        <v>0</v>
      </c>
      <c r="H489" s="30"/>
      <c r="I489" s="31"/>
      <c r="K489" s="32"/>
    </row>
    <row r="490" spans="1:11" x14ac:dyDescent="0.2">
      <c r="A490" s="27"/>
      <c r="B490" s="28"/>
      <c r="C490" s="28"/>
      <c r="D490" s="29"/>
      <c r="E490" s="29"/>
      <c r="F490" s="19">
        <f t="shared" si="9"/>
        <v>0</v>
      </c>
      <c r="H490" s="30"/>
      <c r="I490" s="31"/>
      <c r="K490" s="32"/>
    </row>
    <row r="491" spans="1:11" x14ac:dyDescent="0.2">
      <c r="A491" s="27"/>
      <c r="B491" s="28"/>
      <c r="C491" s="28"/>
      <c r="D491" s="29"/>
      <c r="E491" s="29"/>
      <c r="F491" s="19">
        <f t="shared" si="9"/>
        <v>0</v>
      </c>
      <c r="H491" s="30"/>
      <c r="I491" s="31"/>
      <c r="K491" s="32"/>
    </row>
    <row r="492" spans="1:11" x14ac:dyDescent="0.2">
      <c r="A492" s="27"/>
      <c r="B492" s="28"/>
      <c r="C492" s="28"/>
      <c r="D492" s="29"/>
      <c r="E492" s="29"/>
      <c r="F492" s="19">
        <f t="shared" si="9"/>
        <v>0</v>
      </c>
      <c r="H492" s="30"/>
      <c r="I492" s="31"/>
      <c r="K492" s="32"/>
    </row>
    <row r="493" spans="1:11" x14ac:dyDescent="0.2">
      <c r="A493" s="27"/>
      <c r="B493" s="28"/>
      <c r="C493" s="28"/>
      <c r="D493" s="29"/>
      <c r="E493" s="29"/>
      <c r="F493" s="19">
        <f t="shared" si="9"/>
        <v>0</v>
      </c>
      <c r="H493" s="30"/>
      <c r="I493" s="31"/>
      <c r="K493" s="32"/>
    </row>
    <row r="494" spans="1:11" x14ac:dyDescent="0.2">
      <c r="A494" s="27"/>
      <c r="B494" s="28"/>
      <c r="C494" s="28"/>
      <c r="D494" s="29"/>
      <c r="E494" s="29"/>
      <c r="F494" s="19">
        <f t="shared" si="9"/>
        <v>0</v>
      </c>
      <c r="H494" s="30"/>
      <c r="I494" s="31"/>
      <c r="K494" s="32"/>
    </row>
    <row r="495" spans="1:11" x14ac:dyDescent="0.2">
      <c r="A495" s="27"/>
      <c r="B495" s="28"/>
      <c r="C495" s="28"/>
      <c r="D495" s="29"/>
      <c r="E495" s="29"/>
      <c r="F495" s="19">
        <f t="shared" si="9"/>
        <v>0</v>
      </c>
      <c r="H495" s="30"/>
      <c r="I495" s="31"/>
      <c r="K495" s="32"/>
    </row>
    <row r="496" spans="1:11" x14ac:dyDescent="0.2">
      <c r="A496" s="27"/>
      <c r="B496" s="28"/>
      <c r="C496" s="28"/>
      <c r="D496" s="29"/>
      <c r="E496" s="29"/>
      <c r="F496" s="19">
        <f t="shared" si="9"/>
        <v>0</v>
      </c>
      <c r="H496" s="30"/>
      <c r="I496" s="31"/>
      <c r="K496" s="32"/>
    </row>
    <row r="497" spans="1:11" x14ac:dyDescent="0.2">
      <c r="A497" s="27"/>
      <c r="B497" s="28"/>
      <c r="C497" s="28"/>
      <c r="D497" s="29"/>
      <c r="E497" s="29"/>
      <c r="F497" s="19">
        <f t="shared" si="9"/>
        <v>0</v>
      </c>
      <c r="H497" s="30"/>
      <c r="I497" s="31"/>
      <c r="K497" s="32"/>
    </row>
    <row r="498" spans="1:11" x14ac:dyDescent="0.2">
      <c r="A498" s="27"/>
      <c r="B498" s="28"/>
      <c r="C498" s="28"/>
      <c r="D498" s="29"/>
      <c r="E498" s="29"/>
      <c r="F498" s="19">
        <f t="shared" si="9"/>
        <v>0</v>
      </c>
      <c r="H498" s="30"/>
      <c r="I498" s="31"/>
      <c r="K498" s="32"/>
    </row>
    <row r="499" spans="1:11" x14ac:dyDescent="0.2">
      <c r="A499" s="27"/>
      <c r="B499" s="28"/>
      <c r="C499" s="28"/>
      <c r="D499" s="29"/>
      <c r="E499" s="29"/>
      <c r="F499" s="19">
        <f t="shared" si="9"/>
        <v>0</v>
      </c>
      <c r="H499" s="30"/>
      <c r="I499" s="31"/>
      <c r="K499" s="32"/>
    </row>
    <row r="500" spans="1:11" x14ac:dyDescent="0.2">
      <c r="A500" s="27"/>
      <c r="B500" s="28"/>
      <c r="C500" s="28"/>
      <c r="D500" s="29"/>
      <c r="E500" s="29"/>
      <c r="F500" s="19">
        <f t="shared" si="9"/>
        <v>0</v>
      </c>
      <c r="H500" s="30"/>
      <c r="I500" s="31"/>
      <c r="K500" s="32"/>
    </row>
    <row r="501" spans="1:11" x14ac:dyDescent="0.2">
      <c r="A501" s="27"/>
      <c r="B501" s="28"/>
      <c r="C501" s="28"/>
      <c r="D501" s="29"/>
      <c r="E501" s="29"/>
      <c r="F501" s="19">
        <f t="shared" si="9"/>
        <v>0</v>
      </c>
      <c r="H501" s="30"/>
      <c r="I501" s="31"/>
      <c r="K501" s="32"/>
    </row>
    <row r="502" spans="1:11" x14ac:dyDescent="0.2">
      <c r="A502" s="27"/>
      <c r="B502" s="28"/>
      <c r="C502" s="28"/>
      <c r="D502" s="29"/>
      <c r="E502" s="29"/>
      <c r="F502" s="19">
        <f t="shared" si="9"/>
        <v>0</v>
      </c>
      <c r="H502" s="30"/>
      <c r="I502" s="31"/>
      <c r="K502" s="32"/>
    </row>
    <row r="503" spans="1:11" x14ac:dyDescent="0.2">
      <c r="A503" s="27"/>
      <c r="B503" s="28"/>
      <c r="C503" s="28"/>
      <c r="D503" s="29"/>
      <c r="E503" s="29"/>
      <c r="F503" s="19">
        <f t="shared" si="9"/>
        <v>0</v>
      </c>
      <c r="H503" s="30"/>
      <c r="I503" s="31"/>
      <c r="K503" s="32"/>
    </row>
    <row r="504" spans="1:11" x14ac:dyDescent="0.2">
      <c r="A504" s="27"/>
      <c r="B504" s="28"/>
      <c r="C504" s="28"/>
      <c r="D504" s="29"/>
      <c r="E504" s="29"/>
      <c r="F504" s="19">
        <f t="shared" si="9"/>
        <v>0</v>
      </c>
      <c r="H504" s="30"/>
      <c r="I504" s="31"/>
      <c r="K504" s="32"/>
    </row>
    <row r="505" spans="1:11" x14ac:dyDescent="0.2">
      <c r="A505" s="27"/>
      <c r="B505" s="28"/>
      <c r="C505" s="28"/>
      <c r="D505" s="29"/>
      <c r="E505" s="29"/>
      <c r="F505" s="19">
        <f t="shared" si="9"/>
        <v>0</v>
      </c>
      <c r="H505" s="30"/>
      <c r="I505" s="31"/>
      <c r="K505" s="32"/>
    </row>
    <row r="506" spans="1:11" x14ac:dyDescent="0.2">
      <c r="A506" s="27"/>
      <c r="B506" s="28"/>
      <c r="C506" s="28"/>
      <c r="D506" s="29"/>
      <c r="E506" s="29"/>
      <c r="F506" s="19">
        <f t="shared" si="9"/>
        <v>0</v>
      </c>
      <c r="H506" s="30"/>
      <c r="I506" s="31"/>
      <c r="K506" s="32"/>
    </row>
    <row r="507" spans="1:11" x14ac:dyDescent="0.2">
      <c r="A507" s="27"/>
      <c r="B507" s="28"/>
      <c r="C507" s="28"/>
      <c r="D507" s="29"/>
      <c r="E507" s="29"/>
      <c r="F507" s="19">
        <f t="shared" si="9"/>
        <v>0</v>
      </c>
      <c r="H507" s="30"/>
      <c r="I507" s="31"/>
      <c r="K507" s="32"/>
    </row>
    <row r="508" spans="1:11" x14ac:dyDescent="0.2">
      <c r="A508" s="27"/>
      <c r="B508" s="28"/>
      <c r="C508" s="28"/>
      <c r="D508" s="29"/>
      <c r="E508" s="29"/>
      <c r="F508" s="19">
        <f t="shared" si="9"/>
        <v>0</v>
      </c>
      <c r="H508" s="30"/>
      <c r="I508" s="31"/>
      <c r="K508" s="32"/>
    </row>
    <row r="509" spans="1:11" x14ac:dyDescent="0.2">
      <c r="A509" s="27"/>
      <c r="B509" s="28"/>
      <c r="C509" s="28"/>
      <c r="D509" s="29"/>
      <c r="E509" s="29"/>
      <c r="F509" s="19">
        <f t="shared" si="9"/>
        <v>0</v>
      </c>
      <c r="H509" s="30"/>
      <c r="I509" s="31"/>
      <c r="K509" s="32"/>
    </row>
    <row r="510" spans="1:11" x14ac:dyDescent="0.2">
      <c r="A510" s="27"/>
      <c r="B510" s="28"/>
      <c r="C510" s="28"/>
      <c r="D510" s="29"/>
      <c r="E510" s="29"/>
      <c r="F510" s="19">
        <f t="shared" si="9"/>
        <v>0</v>
      </c>
      <c r="H510" s="30"/>
      <c r="I510" s="31"/>
      <c r="K510" s="32"/>
    </row>
    <row r="511" spans="1:11" x14ac:dyDescent="0.2">
      <c r="A511" s="27"/>
      <c r="B511" s="28"/>
      <c r="C511" s="28"/>
      <c r="D511" s="29"/>
      <c r="E511" s="29"/>
      <c r="F511" s="19">
        <f t="shared" si="9"/>
        <v>0</v>
      </c>
      <c r="H511" s="30"/>
      <c r="I511" s="31"/>
      <c r="K511" s="32"/>
    </row>
    <row r="512" spans="1:11" x14ac:dyDescent="0.2">
      <c r="A512" s="27"/>
      <c r="B512" s="28"/>
      <c r="C512" s="28"/>
      <c r="D512" s="29"/>
      <c r="E512" s="29"/>
      <c r="F512" s="19">
        <f t="shared" si="9"/>
        <v>0</v>
      </c>
      <c r="H512" s="30"/>
      <c r="I512" s="31"/>
      <c r="K512" s="32"/>
    </row>
    <row r="513" spans="1:11" x14ac:dyDescent="0.2">
      <c r="A513" s="27"/>
      <c r="B513" s="28"/>
      <c r="C513" s="28"/>
      <c r="D513" s="29"/>
      <c r="E513" s="29"/>
      <c r="F513" s="19">
        <f t="shared" si="9"/>
        <v>0</v>
      </c>
      <c r="H513" s="30"/>
      <c r="I513" s="31"/>
      <c r="K513" s="32"/>
    </row>
    <row r="514" spans="1:11" x14ac:dyDescent="0.2">
      <c r="A514" s="27"/>
      <c r="B514" s="28"/>
      <c r="C514" s="28"/>
      <c r="D514" s="29"/>
      <c r="E514" s="29"/>
      <c r="F514" s="19">
        <f t="shared" si="9"/>
        <v>0</v>
      </c>
      <c r="H514" s="30"/>
      <c r="I514" s="31"/>
      <c r="K514" s="32"/>
    </row>
    <row r="515" spans="1:11" x14ac:dyDescent="0.2">
      <c r="A515" s="27"/>
      <c r="B515" s="28"/>
      <c r="C515" s="28"/>
      <c r="D515" s="29"/>
      <c r="E515" s="29"/>
      <c r="F515" s="19">
        <f t="shared" si="9"/>
        <v>0</v>
      </c>
      <c r="H515" s="30"/>
      <c r="I515" s="31"/>
      <c r="K515" s="32"/>
    </row>
    <row r="516" spans="1:11" x14ac:dyDescent="0.2">
      <c r="A516" s="27"/>
      <c r="B516" s="28"/>
      <c r="C516" s="28"/>
      <c r="D516" s="29"/>
      <c r="E516" s="29"/>
      <c r="F516" s="19">
        <f t="shared" si="9"/>
        <v>0</v>
      </c>
      <c r="H516" s="30"/>
      <c r="I516" s="31"/>
      <c r="K516" s="32"/>
    </row>
    <row r="517" spans="1:11" x14ac:dyDescent="0.2">
      <c r="A517" s="27"/>
      <c r="B517" s="28"/>
      <c r="C517" s="28"/>
      <c r="D517" s="29"/>
      <c r="E517" s="29"/>
      <c r="F517" s="19">
        <f t="shared" si="9"/>
        <v>0</v>
      </c>
      <c r="H517" s="30"/>
      <c r="I517" s="31"/>
      <c r="K517" s="32"/>
    </row>
    <row r="518" spans="1:11" x14ac:dyDescent="0.2">
      <c r="A518" s="27"/>
      <c r="B518" s="28"/>
      <c r="C518" s="28"/>
      <c r="D518" s="29"/>
      <c r="E518" s="29"/>
      <c r="F518" s="19">
        <f t="shared" si="9"/>
        <v>0</v>
      </c>
      <c r="H518" s="30"/>
      <c r="I518" s="31"/>
      <c r="K518" s="32"/>
    </row>
    <row r="519" spans="1:11" x14ac:dyDescent="0.2">
      <c r="A519" s="27"/>
      <c r="B519" s="28"/>
      <c r="C519" s="28"/>
      <c r="D519" s="29"/>
      <c r="E519" s="29"/>
      <c r="F519" s="19">
        <f t="shared" si="9"/>
        <v>0</v>
      </c>
      <c r="H519" s="30"/>
      <c r="I519" s="31"/>
      <c r="K519" s="32"/>
    </row>
    <row r="520" spans="1:11" x14ac:dyDescent="0.2">
      <c r="A520" s="27"/>
      <c r="B520" s="28"/>
      <c r="C520" s="28"/>
      <c r="D520" s="29"/>
      <c r="E520" s="29"/>
      <c r="F520" s="19">
        <f t="shared" ref="F520:F583" si="10">F519-D520+E520</f>
        <v>0</v>
      </c>
      <c r="H520" s="30"/>
      <c r="I520" s="31"/>
      <c r="K520" s="32"/>
    </row>
    <row r="521" spans="1:11" x14ac:dyDescent="0.2">
      <c r="A521" s="27"/>
      <c r="B521" s="28"/>
      <c r="C521" s="28"/>
      <c r="D521" s="29"/>
      <c r="E521" s="29"/>
      <c r="F521" s="19">
        <f t="shared" si="10"/>
        <v>0</v>
      </c>
      <c r="H521" s="30"/>
      <c r="I521" s="31"/>
      <c r="K521" s="32"/>
    </row>
    <row r="522" spans="1:11" x14ac:dyDescent="0.2">
      <c r="A522" s="27"/>
      <c r="B522" s="28"/>
      <c r="C522" s="28"/>
      <c r="D522" s="29"/>
      <c r="E522" s="29"/>
      <c r="F522" s="19">
        <f t="shared" si="10"/>
        <v>0</v>
      </c>
      <c r="H522" s="30"/>
      <c r="I522" s="31"/>
      <c r="K522" s="32"/>
    </row>
    <row r="523" spans="1:11" x14ac:dyDescent="0.2">
      <c r="A523" s="27"/>
      <c r="B523" s="28"/>
      <c r="C523" s="28"/>
      <c r="D523" s="29"/>
      <c r="E523" s="29"/>
      <c r="F523" s="19">
        <f t="shared" si="10"/>
        <v>0</v>
      </c>
      <c r="H523" s="30"/>
      <c r="I523" s="31"/>
      <c r="K523" s="32"/>
    </row>
    <row r="524" spans="1:11" x14ac:dyDescent="0.2">
      <c r="A524" s="27"/>
      <c r="B524" s="28"/>
      <c r="C524" s="28"/>
      <c r="D524" s="29"/>
      <c r="E524" s="29"/>
      <c r="F524" s="19">
        <f t="shared" si="10"/>
        <v>0</v>
      </c>
      <c r="H524" s="30"/>
      <c r="I524" s="31"/>
      <c r="K524" s="32"/>
    </row>
    <row r="525" spans="1:11" x14ac:dyDescent="0.2">
      <c r="A525" s="27"/>
      <c r="B525" s="28"/>
      <c r="C525" s="28"/>
      <c r="D525" s="29"/>
      <c r="E525" s="29"/>
      <c r="F525" s="19">
        <f t="shared" si="10"/>
        <v>0</v>
      </c>
      <c r="H525" s="30"/>
      <c r="I525" s="31"/>
      <c r="K525" s="32"/>
    </row>
    <row r="526" spans="1:11" x14ac:dyDescent="0.2">
      <c r="A526" s="27"/>
      <c r="B526" s="28"/>
      <c r="C526" s="28"/>
      <c r="D526" s="29"/>
      <c r="E526" s="29"/>
      <c r="F526" s="19">
        <f t="shared" si="10"/>
        <v>0</v>
      </c>
      <c r="H526" s="30"/>
      <c r="I526" s="31"/>
      <c r="K526" s="32"/>
    </row>
    <row r="527" spans="1:11" x14ac:dyDescent="0.2">
      <c r="A527" s="27"/>
      <c r="B527" s="28"/>
      <c r="C527" s="28"/>
      <c r="D527" s="29"/>
      <c r="E527" s="29"/>
      <c r="F527" s="19">
        <f t="shared" si="10"/>
        <v>0</v>
      </c>
      <c r="H527" s="30"/>
      <c r="I527" s="31"/>
      <c r="K527" s="32"/>
    </row>
    <row r="528" spans="1:11" x14ac:dyDescent="0.2">
      <c r="A528" s="27"/>
      <c r="B528" s="28"/>
      <c r="C528" s="28"/>
      <c r="D528" s="29"/>
      <c r="E528" s="29"/>
      <c r="F528" s="19">
        <f t="shared" si="10"/>
        <v>0</v>
      </c>
      <c r="H528" s="30"/>
      <c r="I528" s="31"/>
      <c r="K528" s="32"/>
    </row>
    <row r="529" spans="1:11" x14ac:dyDescent="0.2">
      <c r="A529" s="27"/>
      <c r="B529" s="28"/>
      <c r="C529" s="28"/>
      <c r="D529" s="29"/>
      <c r="E529" s="29"/>
      <c r="F529" s="19">
        <f t="shared" si="10"/>
        <v>0</v>
      </c>
      <c r="H529" s="30"/>
      <c r="I529" s="31"/>
      <c r="K529" s="32"/>
    </row>
    <row r="530" spans="1:11" x14ac:dyDescent="0.2">
      <c r="A530" s="27"/>
      <c r="B530" s="28"/>
      <c r="C530" s="28"/>
      <c r="D530" s="29"/>
      <c r="E530" s="29"/>
      <c r="F530" s="19">
        <f t="shared" si="10"/>
        <v>0</v>
      </c>
      <c r="H530" s="30"/>
      <c r="I530" s="31"/>
      <c r="K530" s="32"/>
    </row>
    <row r="531" spans="1:11" x14ac:dyDescent="0.2">
      <c r="A531" s="27"/>
      <c r="B531" s="28"/>
      <c r="C531" s="28"/>
      <c r="D531" s="29"/>
      <c r="E531" s="29"/>
      <c r="F531" s="19">
        <f t="shared" si="10"/>
        <v>0</v>
      </c>
      <c r="H531" s="30"/>
      <c r="I531" s="31"/>
      <c r="K531" s="32"/>
    </row>
    <row r="532" spans="1:11" x14ac:dyDescent="0.2">
      <c r="A532" s="27"/>
      <c r="B532" s="28"/>
      <c r="C532" s="28"/>
      <c r="D532" s="29"/>
      <c r="E532" s="29"/>
      <c r="F532" s="19">
        <f t="shared" si="10"/>
        <v>0</v>
      </c>
      <c r="H532" s="30"/>
      <c r="I532" s="31"/>
      <c r="K532" s="32"/>
    </row>
    <row r="533" spans="1:11" x14ac:dyDescent="0.2">
      <c r="A533" s="27"/>
      <c r="B533" s="28"/>
      <c r="C533" s="28"/>
      <c r="D533" s="29"/>
      <c r="E533" s="29"/>
      <c r="F533" s="19">
        <f t="shared" si="10"/>
        <v>0</v>
      </c>
      <c r="H533" s="30"/>
      <c r="I533" s="31"/>
      <c r="K533" s="32"/>
    </row>
    <row r="534" spans="1:11" x14ac:dyDescent="0.2">
      <c r="A534" s="27"/>
      <c r="B534" s="28"/>
      <c r="C534" s="28"/>
      <c r="D534" s="29"/>
      <c r="E534" s="29"/>
      <c r="F534" s="19">
        <f t="shared" si="10"/>
        <v>0</v>
      </c>
      <c r="H534" s="30"/>
      <c r="I534" s="31"/>
      <c r="K534" s="32"/>
    </row>
    <row r="535" spans="1:11" x14ac:dyDescent="0.2">
      <c r="A535" s="27"/>
      <c r="B535" s="28"/>
      <c r="C535" s="28"/>
      <c r="D535" s="29"/>
      <c r="E535" s="29"/>
      <c r="F535" s="19">
        <f t="shared" si="10"/>
        <v>0</v>
      </c>
      <c r="H535" s="30"/>
      <c r="I535" s="31"/>
      <c r="K535" s="32"/>
    </row>
    <row r="536" spans="1:11" x14ac:dyDescent="0.2">
      <c r="A536" s="27"/>
      <c r="B536" s="28"/>
      <c r="C536" s="28"/>
      <c r="D536" s="29"/>
      <c r="E536" s="29"/>
      <c r="F536" s="19">
        <f t="shared" si="10"/>
        <v>0</v>
      </c>
      <c r="H536" s="30"/>
      <c r="I536" s="31"/>
      <c r="K536" s="32"/>
    </row>
    <row r="537" spans="1:11" x14ac:dyDescent="0.2">
      <c r="A537" s="27"/>
      <c r="B537" s="28"/>
      <c r="C537" s="28"/>
      <c r="D537" s="29"/>
      <c r="E537" s="29"/>
      <c r="F537" s="19">
        <f t="shared" si="10"/>
        <v>0</v>
      </c>
      <c r="H537" s="30"/>
      <c r="I537" s="31"/>
      <c r="K537" s="32"/>
    </row>
    <row r="538" spans="1:11" x14ac:dyDescent="0.2">
      <c r="A538" s="27"/>
      <c r="B538" s="28"/>
      <c r="C538" s="28"/>
      <c r="D538" s="29"/>
      <c r="E538" s="29"/>
      <c r="F538" s="19">
        <f t="shared" si="10"/>
        <v>0</v>
      </c>
      <c r="H538" s="30"/>
      <c r="I538" s="31"/>
      <c r="K538" s="32"/>
    </row>
    <row r="539" spans="1:11" x14ac:dyDescent="0.2">
      <c r="A539" s="27"/>
      <c r="B539" s="28"/>
      <c r="C539" s="28"/>
      <c r="D539" s="29"/>
      <c r="E539" s="29"/>
      <c r="F539" s="19">
        <f t="shared" si="10"/>
        <v>0</v>
      </c>
      <c r="H539" s="30"/>
      <c r="I539" s="31"/>
      <c r="K539" s="32"/>
    </row>
    <row r="540" spans="1:11" x14ac:dyDescent="0.2">
      <c r="A540" s="27"/>
      <c r="B540" s="28"/>
      <c r="C540" s="28"/>
      <c r="D540" s="29"/>
      <c r="E540" s="29"/>
      <c r="F540" s="19">
        <f t="shared" si="10"/>
        <v>0</v>
      </c>
      <c r="H540" s="30"/>
      <c r="I540" s="31"/>
      <c r="K540" s="32"/>
    </row>
    <row r="541" spans="1:11" x14ac:dyDescent="0.2">
      <c r="A541" s="27"/>
      <c r="B541" s="28"/>
      <c r="C541" s="28"/>
      <c r="D541" s="29"/>
      <c r="E541" s="29"/>
      <c r="F541" s="19">
        <f t="shared" si="10"/>
        <v>0</v>
      </c>
      <c r="H541" s="30"/>
      <c r="I541" s="31"/>
      <c r="K541" s="32"/>
    </row>
    <row r="542" spans="1:11" x14ac:dyDescent="0.2">
      <c r="A542" s="27"/>
      <c r="B542" s="28"/>
      <c r="C542" s="28"/>
      <c r="D542" s="29"/>
      <c r="E542" s="29"/>
      <c r="F542" s="19">
        <f t="shared" si="10"/>
        <v>0</v>
      </c>
      <c r="H542" s="30"/>
      <c r="I542" s="31"/>
      <c r="K542" s="32"/>
    </row>
    <row r="543" spans="1:11" x14ac:dyDescent="0.2">
      <c r="A543" s="27"/>
      <c r="B543" s="28"/>
      <c r="C543" s="28"/>
      <c r="D543" s="29"/>
      <c r="E543" s="29"/>
      <c r="F543" s="19">
        <f t="shared" si="10"/>
        <v>0</v>
      </c>
      <c r="H543" s="30"/>
      <c r="I543" s="31"/>
      <c r="K543" s="32"/>
    </row>
    <row r="544" spans="1:11" x14ac:dyDescent="0.2">
      <c r="A544" s="27"/>
      <c r="B544" s="28"/>
      <c r="C544" s="28"/>
      <c r="D544" s="29"/>
      <c r="E544" s="29"/>
      <c r="F544" s="19">
        <f t="shared" si="10"/>
        <v>0</v>
      </c>
      <c r="H544" s="30"/>
      <c r="I544" s="31"/>
      <c r="K544" s="32"/>
    </row>
    <row r="545" spans="1:11" x14ac:dyDescent="0.2">
      <c r="A545" s="27"/>
      <c r="B545" s="28"/>
      <c r="C545" s="28"/>
      <c r="D545" s="29"/>
      <c r="E545" s="29"/>
      <c r="F545" s="19">
        <f t="shared" si="10"/>
        <v>0</v>
      </c>
      <c r="H545" s="30"/>
      <c r="I545" s="31"/>
      <c r="K545" s="32"/>
    </row>
    <row r="546" spans="1:11" x14ac:dyDescent="0.2">
      <c r="A546" s="27"/>
      <c r="B546" s="28"/>
      <c r="C546" s="28"/>
      <c r="D546" s="29"/>
      <c r="E546" s="29"/>
      <c r="F546" s="19">
        <f t="shared" si="10"/>
        <v>0</v>
      </c>
      <c r="H546" s="30"/>
      <c r="I546" s="31"/>
      <c r="K546" s="32"/>
    </row>
    <row r="547" spans="1:11" x14ac:dyDescent="0.2">
      <c r="A547" s="27"/>
      <c r="B547" s="28"/>
      <c r="C547" s="28"/>
      <c r="D547" s="29"/>
      <c r="E547" s="29"/>
      <c r="F547" s="19">
        <f t="shared" si="10"/>
        <v>0</v>
      </c>
      <c r="H547" s="30"/>
      <c r="I547" s="31"/>
      <c r="K547" s="32"/>
    </row>
    <row r="548" spans="1:11" x14ac:dyDescent="0.2">
      <c r="A548" s="27"/>
      <c r="B548" s="28"/>
      <c r="C548" s="28"/>
      <c r="D548" s="29"/>
      <c r="E548" s="29"/>
      <c r="F548" s="19">
        <f t="shared" si="10"/>
        <v>0</v>
      </c>
      <c r="H548" s="30"/>
      <c r="I548" s="31"/>
      <c r="K548" s="32"/>
    </row>
    <row r="549" spans="1:11" x14ac:dyDescent="0.2">
      <c r="A549" s="27"/>
      <c r="B549" s="28"/>
      <c r="C549" s="28"/>
      <c r="D549" s="29"/>
      <c r="E549" s="29"/>
      <c r="F549" s="19">
        <f t="shared" si="10"/>
        <v>0</v>
      </c>
      <c r="H549" s="30"/>
      <c r="I549" s="31"/>
      <c r="K549" s="32"/>
    </row>
    <row r="550" spans="1:11" x14ac:dyDescent="0.2">
      <c r="A550" s="27"/>
      <c r="B550" s="28"/>
      <c r="C550" s="28"/>
      <c r="D550" s="29"/>
      <c r="E550" s="29"/>
      <c r="F550" s="19">
        <f t="shared" si="10"/>
        <v>0</v>
      </c>
      <c r="H550" s="30"/>
      <c r="I550" s="31"/>
      <c r="K550" s="32"/>
    </row>
    <row r="551" spans="1:11" x14ac:dyDescent="0.2">
      <c r="A551" s="27"/>
      <c r="B551" s="28"/>
      <c r="C551" s="28"/>
      <c r="D551" s="29"/>
      <c r="E551" s="29"/>
      <c r="F551" s="19">
        <f t="shared" si="10"/>
        <v>0</v>
      </c>
      <c r="H551" s="30"/>
      <c r="I551" s="31"/>
      <c r="K551" s="32"/>
    </row>
    <row r="552" spans="1:11" x14ac:dyDescent="0.2">
      <c r="A552" s="27"/>
      <c r="B552" s="28"/>
      <c r="C552" s="28"/>
      <c r="D552" s="29"/>
      <c r="E552" s="29"/>
      <c r="F552" s="19">
        <f t="shared" si="10"/>
        <v>0</v>
      </c>
      <c r="H552" s="30"/>
      <c r="I552" s="31"/>
      <c r="K552" s="32"/>
    </row>
    <row r="553" spans="1:11" x14ac:dyDescent="0.2">
      <c r="A553" s="27"/>
      <c r="B553" s="28"/>
      <c r="C553" s="28"/>
      <c r="D553" s="29"/>
      <c r="E553" s="29"/>
      <c r="F553" s="19">
        <f t="shared" si="10"/>
        <v>0</v>
      </c>
      <c r="H553" s="30"/>
      <c r="I553" s="31"/>
      <c r="K553" s="32"/>
    </row>
    <row r="554" spans="1:11" x14ac:dyDescent="0.2">
      <c r="A554" s="27"/>
      <c r="B554" s="28"/>
      <c r="C554" s="28"/>
      <c r="D554" s="29"/>
      <c r="E554" s="29"/>
      <c r="F554" s="19">
        <f t="shared" si="10"/>
        <v>0</v>
      </c>
      <c r="H554" s="30"/>
      <c r="I554" s="31"/>
      <c r="K554" s="32"/>
    </row>
    <row r="555" spans="1:11" x14ac:dyDescent="0.2">
      <c r="A555" s="27"/>
      <c r="B555" s="28"/>
      <c r="C555" s="28"/>
      <c r="D555" s="29"/>
      <c r="E555" s="29"/>
      <c r="F555" s="19">
        <f t="shared" si="10"/>
        <v>0</v>
      </c>
      <c r="H555" s="30"/>
      <c r="I555" s="31"/>
      <c r="K555" s="32"/>
    </row>
    <row r="556" spans="1:11" x14ac:dyDescent="0.2">
      <c r="A556" s="27"/>
      <c r="B556" s="28"/>
      <c r="C556" s="28"/>
      <c r="D556" s="29"/>
      <c r="E556" s="29"/>
      <c r="F556" s="19">
        <f t="shared" si="10"/>
        <v>0</v>
      </c>
      <c r="H556" s="30"/>
      <c r="I556" s="31"/>
      <c r="K556" s="32"/>
    </row>
    <row r="557" spans="1:11" x14ac:dyDescent="0.2">
      <c r="A557" s="27"/>
      <c r="B557" s="28"/>
      <c r="C557" s="28"/>
      <c r="D557" s="29"/>
      <c r="E557" s="29"/>
      <c r="F557" s="19">
        <f t="shared" si="10"/>
        <v>0</v>
      </c>
      <c r="H557" s="30"/>
      <c r="I557" s="31"/>
      <c r="K557" s="32"/>
    </row>
    <row r="558" spans="1:11" x14ac:dyDescent="0.2">
      <c r="A558" s="27"/>
      <c r="B558" s="28"/>
      <c r="C558" s="28"/>
      <c r="D558" s="29"/>
      <c r="E558" s="29"/>
      <c r="F558" s="19">
        <f t="shared" si="10"/>
        <v>0</v>
      </c>
      <c r="H558" s="30"/>
      <c r="I558" s="31"/>
      <c r="K558" s="32"/>
    </row>
    <row r="559" spans="1:11" x14ac:dyDescent="0.2">
      <c r="A559" s="27"/>
      <c r="B559" s="28"/>
      <c r="C559" s="28"/>
      <c r="D559" s="29"/>
      <c r="E559" s="29"/>
      <c r="F559" s="19">
        <f t="shared" si="10"/>
        <v>0</v>
      </c>
      <c r="H559" s="30"/>
      <c r="I559" s="31"/>
      <c r="K559" s="32"/>
    </row>
    <row r="560" spans="1:11" x14ac:dyDescent="0.2">
      <c r="A560" s="27"/>
      <c r="B560" s="28"/>
      <c r="C560" s="28"/>
      <c r="D560" s="29"/>
      <c r="E560" s="29"/>
      <c r="F560" s="19">
        <f t="shared" si="10"/>
        <v>0</v>
      </c>
      <c r="H560" s="30"/>
      <c r="I560" s="31"/>
      <c r="K560" s="32"/>
    </row>
    <row r="561" spans="1:11" x14ac:dyDescent="0.2">
      <c r="A561" s="27"/>
      <c r="B561" s="28"/>
      <c r="C561" s="28"/>
      <c r="D561" s="29"/>
      <c r="E561" s="29"/>
      <c r="F561" s="19">
        <f t="shared" si="10"/>
        <v>0</v>
      </c>
      <c r="H561" s="30"/>
      <c r="I561" s="31"/>
      <c r="K561" s="32"/>
    </row>
    <row r="562" spans="1:11" x14ac:dyDescent="0.2">
      <c r="A562" s="27"/>
      <c r="B562" s="28"/>
      <c r="C562" s="28"/>
      <c r="D562" s="29"/>
      <c r="E562" s="29"/>
      <c r="F562" s="19">
        <f t="shared" si="10"/>
        <v>0</v>
      </c>
      <c r="H562" s="30"/>
      <c r="I562" s="31"/>
      <c r="K562" s="32"/>
    </row>
    <row r="563" spans="1:11" x14ac:dyDescent="0.2">
      <c r="A563" s="27"/>
      <c r="B563" s="28"/>
      <c r="C563" s="28"/>
      <c r="D563" s="29"/>
      <c r="E563" s="29"/>
      <c r="F563" s="19">
        <f t="shared" si="10"/>
        <v>0</v>
      </c>
      <c r="H563" s="30"/>
      <c r="I563" s="31"/>
      <c r="K563" s="32"/>
    </row>
    <row r="564" spans="1:11" x14ac:dyDescent="0.2">
      <c r="A564" s="27"/>
      <c r="B564" s="28"/>
      <c r="C564" s="28"/>
      <c r="D564" s="29"/>
      <c r="E564" s="29"/>
      <c r="F564" s="19">
        <f t="shared" si="10"/>
        <v>0</v>
      </c>
      <c r="H564" s="30"/>
      <c r="I564" s="31"/>
      <c r="K564" s="32"/>
    </row>
    <row r="565" spans="1:11" x14ac:dyDescent="0.2">
      <c r="A565" s="27"/>
      <c r="B565" s="28"/>
      <c r="C565" s="28"/>
      <c r="D565" s="29"/>
      <c r="E565" s="29"/>
      <c r="F565" s="19">
        <f t="shared" si="10"/>
        <v>0</v>
      </c>
      <c r="H565" s="30"/>
      <c r="I565" s="31"/>
      <c r="K565" s="32"/>
    </row>
    <row r="566" spans="1:11" x14ac:dyDescent="0.2">
      <c r="A566" s="27"/>
      <c r="B566" s="28"/>
      <c r="C566" s="28"/>
      <c r="D566" s="29"/>
      <c r="E566" s="29"/>
      <c r="F566" s="19">
        <f t="shared" si="10"/>
        <v>0</v>
      </c>
      <c r="H566" s="30"/>
      <c r="I566" s="31"/>
      <c r="K566" s="32"/>
    </row>
    <row r="567" spans="1:11" x14ac:dyDescent="0.2">
      <c r="A567" s="27"/>
      <c r="B567" s="28"/>
      <c r="C567" s="28"/>
      <c r="D567" s="29"/>
      <c r="E567" s="29"/>
      <c r="F567" s="19">
        <f t="shared" si="10"/>
        <v>0</v>
      </c>
      <c r="H567" s="30"/>
      <c r="I567" s="31"/>
      <c r="K567" s="32"/>
    </row>
    <row r="568" spans="1:11" x14ac:dyDescent="0.2">
      <c r="A568" s="27"/>
      <c r="B568" s="28"/>
      <c r="C568" s="28"/>
      <c r="D568" s="29"/>
      <c r="E568" s="29"/>
      <c r="F568" s="19">
        <f t="shared" si="10"/>
        <v>0</v>
      </c>
      <c r="H568" s="30"/>
      <c r="I568" s="31"/>
      <c r="K568" s="32"/>
    </row>
    <row r="569" spans="1:11" x14ac:dyDescent="0.2">
      <c r="A569" s="27"/>
      <c r="B569" s="28"/>
      <c r="C569" s="28"/>
      <c r="D569" s="29"/>
      <c r="E569" s="29"/>
      <c r="F569" s="19">
        <f t="shared" si="10"/>
        <v>0</v>
      </c>
      <c r="H569" s="30"/>
      <c r="I569" s="31"/>
      <c r="K569" s="32"/>
    </row>
    <row r="570" spans="1:11" x14ac:dyDescent="0.2">
      <c r="A570" s="27"/>
      <c r="B570" s="28"/>
      <c r="C570" s="28"/>
      <c r="D570" s="29"/>
      <c r="E570" s="29"/>
      <c r="F570" s="19">
        <f t="shared" si="10"/>
        <v>0</v>
      </c>
      <c r="H570" s="30"/>
      <c r="I570" s="31"/>
      <c r="K570" s="32"/>
    </row>
    <row r="571" spans="1:11" x14ac:dyDescent="0.2">
      <c r="A571" s="27"/>
      <c r="B571" s="28"/>
      <c r="C571" s="28"/>
      <c r="D571" s="29"/>
      <c r="E571" s="29"/>
      <c r="F571" s="19">
        <f t="shared" si="10"/>
        <v>0</v>
      </c>
      <c r="H571" s="30"/>
      <c r="I571" s="31"/>
      <c r="K571" s="32"/>
    </row>
    <row r="572" spans="1:11" x14ac:dyDescent="0.2">
      <c r="A572" s="27"/>
      <c r="B572" s="28"/>
      <c r="C572" s="28"/>
      <c r="D572" s="29"/>
      <c r="E572" s="29"/>
      <c r="F572" s="19">
        <f t="shared" si="10"/>
        <v>0</v>
      </c>
      <c r="H572" s="30"/>
      <c r="I572" s="31"/>
      <c r="K572" s="32"/>
    </row>
    <row r="573" spans="1:11" x14ac:dyDescent="0.2">
      <c r="A573" s="27"/>
      <c r="B573" s="28"/>
      <c r="C573" s="28"/>
      <c r="D573" s="29"/>
      <c r="E573" s="29"/>
      <c r="F573" s="19">
        <f t="shared" si="10"/>
        <v>0</v>
      </c>
      <c r="H573" s="30"/>
      <c r="I573" s="31"/>
      <c r="K573" s="32"/>
    </row>
    <row r="574" spans="1:11" x14ac:dyDescent="0.2">
      <c r="A574" s="27"/>
      <c r="B574" s="28"/>
      <c r="C574" s="28"/>
      <c r="D574" s="29"/>
      <c r="E574" s="29"/>
      <c r="F574" s="19">
        <f t="shared" si="10"/>
        <v>0</v>
      </c>
      <c r="H574" s="30"/>
      <c r="I574" s="31"/>
      <c r="K574" s="32"/>
    </row>
    <row r="575" spans="1:11" x14ac:dyDescent="0.2">
      <c r="A575" s="27"/>
      <c r="B575" s="28"/>
      <c r="C575" s="28"/>
      <c r="D575" s="29"/>
      <c r="E575" s="29"/>
      <c r="F575" s="19">
        <f t="shared" si="10"/>
        <v>0</v>
      </c>
      <c r="H575" s="30"/>
      <c r="I575" s="31"/>
      <c r="K575" s="32"/>
    </row>
    <row r="576" spans="1:11" x14ac:dyDescent="0.2">
      <c r="A576" s="27"/>
      <c r="B576" s="28"/>
      <c r="C576" s="28"/>
      <c r="D576" s="29"/>
      <c r="E576" s="29"/>
      <c r="F576" s="19">
        <f t="shared" si="10"/>
        <v>0</v>
      </c>
      <c r="H576" s="30"/>
      <c r="I576" s="31"/>
      <c r="K576" s="32"/>
    </row>
    <row r="577" spans="1:11" x14ac:dyDescent="0.2">
      <c r="A577" s="27"/>
      <c r="B577" s="28"/>
      <c r="C577" s="28"/>
      <c r="D577" s="29"/>
      <c r="E577" s="29"/>
      <c r="F577" s="19">
        <f t="shared" si="10"/>
        <v>0</v>
      </c>
      <c r="H577" s="30"/>
      <c r="I577" s="31"/>
      <c r="K577" s="32"/>
    </row>
    <row r="578" spans="1:11" x14ac:dyDescent="0.2">
      <c r="A578" s="27"/>
      <c r="B578" s="28"/>
      <c r="C578" s="28"/>
      <c r="D578" s="29"/>
      <c r="E578" s="29"/>
      <c r="F578" s="19">
        <f t="shared" si="10"/>
        <v>0</v>
      </c>
      <c r="H578" s="30"/>
      <c r="I578" s="31"/>
      <c r="K578" s="32"/>
    </row>
    <row r="579" spans="1:11" x14ac:dyDescent="0.2">
      <c r="A579" s="27"/>
      <c r="B579" s="28"/>
      <c r="C579" s="28"/>
      <c r="D579" s="29"/>
      <c r="E579" s="29"/>
      <c r="F579" s="19">
        <f t="shared" si="10"/>
        <v>0</v>
      </c>
      <c r="H579" s="30"/>
      <c r="I579" s="31"/>
      <c r="K579" s="32"/>
    </row>
    <row r="580" spans="1:11" x14ac:dyDescent="0.2">
      <c r="A580" s="27"/>
      <c r="B580" s="28"/>
      <c r="C580" s="28"/>
      <c r="D580" s="29"/>
      <c r="E580" s="29"/>
      <c r="F580" s="19">
        <f t="shared" si="10"/>
        <v>0</v>
      </c>
      <c r="H580" s="30"/>
      <c r="I580" s="31"/>
      <c r="K580" s="32"/>
    </row>
    <row r="581" spans="1:11" x14ac:dyDescent="0.2">
      <c r="A581" s="27"/>
      <c r="B581" s="28"/>
      <c r="C581" s="28"/>
      <c r="D581" s="29"/>
      <c r="E581" s="29"/>
      <c r="F581" s="19">
        <f t="shared" si="10"/>
        <v>0</v>
      </c>
      <c r="H581" s="30"/>
      <c r="I581" s="31"/>
      <c r="K581" s="32"/>
    </row>
    <row r="582" spans="1:11" x14ac:dyDescent="0.2">
      <c r="A582" s="27"/>
      <c r="B582" s="28"/>
      <c r="C582" s="28"/>
      <c r="D582" s="29"/>
      <c r="E582" s="29"/>
      <c r="F582" s="19">
        <f t="shared" si="10"/>
        <v>0</v>
      </c>
      <c r="H582" s="30"/>
      <c r="I582" s="31"/>
      <c r="K582" s="32"/>
    </row>
    <row r="583" spans="1:11" x14ac:dyDescent="0.2">
      <c r="A583" s="27"/>
      <c r="B583" s="28"/>
      <c r="C583" s="28"/>
      <c r="D583" s="29"/>
      <c r="E583" s="29"/>
      <c r="F583" s="19">
        <f t="shared" si="10"/>
        <v>0</v>
      </c>
      <c r="H583" s="30"/>
      <c r="I583" s="31"/>
      <c r="K583" s="32"/>
    </row>
    <row r="584" spans="1:11" x14ac:dyDescent="0.2">
      <c r="A584" s="27"/>
      <c r="B584" s="28"/>
      <c r="C584" s="28"/>
      <c r="D584" s="29"/>
      <c r="E584" s="29"/>
      <c r="F584" s="19">
        <f t="shared" ref="F584:F647" si="11">F583-D584+E584</f>
        <v>0</v>
      </c>
      <c r="H584" s="30"/>
      <c r="I584" s="31"/>
      <c r="K584" s="32"/>
    </row>
    <row r="585" spans="1:11" x14ac:dyDescent="0.2">
      <c r="A585" s="27"/>
      <c r="B585" s="28"/>
      <c r="C585" s="28"/>
      <c r="D585" s="29"/>
      <c r="E585" s="29"/>
      <c r="F585" s="19">
        <f t="shared" si="11"/>
        <v>0</v>
      </c>
      <c r="H585" s="30"/>
      <c r="I585" s="31"/>
      <c r="K585" s="32"/>
    </row>
    <row r="586" spans="1:11" x14ac:dyDescent="0.2">
      <c r="A586" s="27"/>
      <c r="B586" s="28"/>
      <c r="C586" s="28"/>
      <c r="D586" s="29"/>
      <c r="E586" s="29"/>
      <c r="F586" s="19">
        <f t="shared" si="11"/>
        <v>0</v>
      </c>
      <c r="H586" s="30"/>
      <c r="I586" s="31"/>
      <c r="K586" s="32"/>
    </row>
    <row r="587" spans="1:11" x14ac:dyDescent="0.2">
      <c r="A587" s="27"/>
      <c r="B587" s="28"/>
      <c r="C587" s="28"/>
      <c r="D587" s="29"/>
      <c r="E587" s="29"/>
      <c r="F587" s="19">
        <f t="shared" si="11"/>
        <v>0</v>
      </c>
      <c r="H587" s="30"/>
      <c r="I587" s="31"/>
      <c r="K587" s="32"/>
    </row>
    <row r="588" spans="1:11" x14ac:dyDescent="0.2">
      <c r="A588" s="27"/>
      <c r="B588" s="28"/>
      <c r="C588" s="28"/>
      <c r="D588" s="29"/>
      <c r="E588" s="29"/>
      <c r="F588" s="19">
        <f t="shared" si="11"/>
        <v>0</v>
      </c>
      <c r="H588" s="30"/>
      <c r="I588" s="31"/>
      <c r="K588" s="32"/>
    </row>
    <row r="589" spans="1:11" x14ac:dyDescent="0.2">
      <c r="A589" s="27"/>
      <c r="B589" s="28"/>
      <c r="C589" s="28"/>
      <c r="D589" s="29"/>
      <c r="E589" s="29"/>
      <c r="F589" s="19">
        <f t="shared" si="11"/>
        <v>0</v>
      </c>
      <c r="H589" s="30"/>
      <c r="I589" s="31"/>
      <c r="K589" s="32"/>
    </row>
    <row r="590" spans="1:11" x14ac:dyDescent="0.2">
      <c r="A590" s="27"/>
      <c r="B590" s="28"/>
      <c r="C590" s="28"/>
      <c r="D590" s="29"/>
      <c r="E590" s="29"/>
      <c r="F590" s="19">
        <f t="shared" si="11"/>
        <v>0</v>
      </c>
      <c r="H590" s="30"/>
      <c r="I590" s="31"/>
      <c r="K590" s="32"/>
    </row>
    <row r="591" spans="1:11" x14ac:dyDescent="0.2">
      <c r="A591" s="27"/>
      <c r="B591" s="28"/>
      <c r="C591" s="28"/>
      <c r="D591" s="29"/>
      <c r="E591" s="29"/>
      <c r="F591" s="19">
        <f t="shared" si="11"/>
        <v>0</v>
      </c>
      <c r="H591" s="30"/>
      <c r="I591" s="31"/>
      <c r="K591" s="32"/>
    </row>
    <row r="592" spans="1:11" x14ac:dyDescent="0.2">
      <c r="A592" s="27"/>
      <c r="B592" s="28"/>
      <c r="C592" s="28"/>
      <c r="D592" s="29"/>
      <c r="E592" s="29"/>
      <c r="F592" s="19">
        <f t="shared" si="11"/>
        <v>0</v>
      </c>
      <c r="H592" s="30"/>
      <c r="I592" s="31"/>
      <c r="K592" s="32"/>
    </row>
    <row r="593" spans="1:11" x14ac:dyDescent="0.2">
      <c r="A593" s="27"/>
      <c r="B593" s="28"/>
      <c r="C593" s="28"/>
      <c r="D593" s="29"/>
      <c r="E593" s="29"/>
      <c r="F593" s="19">
        <f t="shared" si="11"/>
        <v>0</v>
      </c>
      <c r="H593" s="30"/>
      <c r="I593" s="31"/>
      <c r="K593" s="32"/>
    </row>
    <row r="594" spans="1:11" x14ac:dyDescent="0.2">
      <c r="A594" s="27"/>
      <c r="B594" s="28"/>
      <c r="C594" s="28"/>
      <c r="D594" s="29"/>
      <c r="E594" s="29"/>
      <c r="F594" s="19">
        <f t="shared" si="11"/>
        <v>0</v>
      </c>
      <c r="H594" s="30"/>
      <c r="I594" s="31"/>
      <c r="K594" s="32"/>
    </row>
    <row r="595" spans="1:11" x14ac:dyDescent="0.2">
      <c r="A595" s="27"/>
      <c r="B595" s="28"/>
      <c r="C595" s="28"/>
      <c r="D595" s="29"/>
      <c r="E595" s="29"/>
      <c r="F595" s="19">
        <f t="shared" si="11"/>
        <v>0</v>
      </c>
      <c r="H595" s="30"/>
      <c r="I595" s="31"/>
      <c r="K595" s="32"/>
    </row>
    <row r="596" spans="1:11" x14ac:dyDescent="0.2">
      <c r="A596" s="27"/>
      <c r="B596" s="28"/>
      <c r="C596" s="28"/>
      <c r="D596" s="29"/>
      <c r="E596" s="29"/>
      <c r="F596" s="19">
        <f t="shared" si="11"/>
        <v>0</v>
      </c>
      <c r="H596" s="30"/>
      <c r="I596" s="31"/>
      <c r="K596" s="32"/>
    </row>
    <row r="597" spans="1:11" x14ac:dyDescent="0.2">
      <c r="A597" s="27"/>
      <c r="B597" s="28"/>
      <c r="C597" s="28"/>
      <c r="D597" s="29"/>
      <c r="E597" s="29"/>
      <c r="F597" s="19">
        <f t="shared" si="11"/>
        <v>0</v>
      </c>
      <c r="H597" s="30"/>
      <c r="I597" s="31"/>
      <c r="K597" s="32"/>
    </row>
    <row r="598" spans="1:11" x14ac:dyDescent="0.2">
      <c r="A598" s="27"/>
      <c r="B598" s="28"/>
      <c r="C598" s="28"/>
      <c r="D598" s="29"/>
      <c r="E598" s="29"/>
      <c r="F598" s="19">
        <f t="shared" si="11"/>
        <v>0</v>
      </c>
      <c r="H598" s="30"/>
      <c r="I598" s="31"/>
      <c r="K598" s="32"/>
    </row>
    <row r="599" spans="1:11" x14ac:dyDescent="0.2">
      <c r="A599" s="27"/>
      <c r="B599" s="28"/>
      <c r="C599" s="28"/>
      <c r="D599" s="29"/>
      <c r="E599" s="29"/>
      <c r="F599" s="19">
        <f t="shared" si="11"/>
        <v>0</v>
      </c>
      <c r="H599" s="30"/>
      <c r="I599" s="31"/>
      <c r="K599" s="32"/>
    </row>
    <row r="600" spans="1:11" x14ac:dyDescent="0.2">
      <c r="A600" s="27"/>
      <c r="B600" s="28"/>
      <c r="C600" s="28"/>
      <c r="D600" s="29"/>
      <c r="E600" s="29"/>
      <c r="F600" s="19">
        <f t="shared" si="11"/>
        <v>0</v>
      </c>
      <c r="H600" s="30"/>
      <c r="I600" s="31"/>
      <c r="K600" s="32"/>
    </row>
    <row r="601" spans="1:11" x14ac:dyDescent="0.2">
      <c r="A601" s="27"/>
      <c r="B601" s="28"/>
      <c r="C601" s="28"/>
      <c r="D601" s="29"/>
      <c r="E601" s="29"/>
      <c r="F601" s="19">
        <f t="shared" si="11"/>
        <v>0</v>
      </c>
      <c r="H601" s="30"/>
      <c r="I601" s="31"/>
      <c r="K601" s="32"/>
    </row>
    <row r="602" spans="1:11" x14ac:dyDescent="0.2">
      <c r="A602" s="27"/>
      <c r="B602" s="28"/>
      <c r="C602" s="28"/>
      <c r="D602" s="29"/>
      <c r="E602" s="29"/>
      <c r="F602" s="19">
        <f t="shared" si="11"/>
        <v>0</v>
      </c>
      <c r="H602" s="30"/>
      <c r="I602" s="31"/>
      <c r="K602" s="32"/>
    </row>
    <row r="603" spans="1:11" x14ac:dyDescent="0.2">
      <c r="A603" s="27"/>
      <c r="B603" s="28"/>
      <c r="C603" s="28"/>
      <c r="D603" s="29"/>
      <c r="E603" s="29"/>
      <c r="F603" s="19">
        <f t="shared" si="11"/>
        <v>0</v>
      </c>
      <c r="H603" s="30"/>
      <c r="I603" s="31"/>
      <c r="K603" s="32"/>
    </row>
    <row r="604" spans="1:11" x14ac:dyDescent="0.2">
      <c r="A604" s="27"/>
      <c r="B604" s="28"/>
      <c r="C604" s="28"/>
      <c r="D604" s="29"/>
      <c r="E604" s="29"/>
      <c r="F604" s="19">
        <f t="shared" si="11"/>
        <v>0</v>
      </c>
      <c r="H604" s="30"/>
      <c r="I604" s="31"/>
      <c r="K604" s="32"/>
    </row>
    <row r="605" spans="1:11" x14ac:dyDescent="0.2">
      <c r="A605" s="27"/>
      <c r="B605" s="28"/>
      <c r="C605" s="28"/>
      <c r="D605" s="29"/>
      <c r="E605" s="29"/>
      <c r="F605" s="19">
        <f t="shared" si="11"/>
        <v>0</v>
      </c>
      <c r="H605" s="30"/>
      <c r="I605" s="31"/>
      <c r="K605" s="32"/>
    </row>
    <row r="606" spans="1:11" x14ac:dyDescent="0.2">
      <c r="A606" s="27"/>
      <c r="B606" s="28"/>
      <c r="C606" s="28"/>
      <c r="D606" s="29"/>
      <c r="E606" s="29"/>
      <c r="F606" s="19">
        <f t="shared" si="11"/>
        <v>0</v>
      </c>
      <c r="H606" s="30"/>
      <c r="I606" s="31"/>
      <c r="K606" s="32"/>
    </row>
    <row r="607" spans="1:11" x14ac:dyDescent="0.2">
      <c r="A607" s="27"/>
      <c r="B607" s="28"/>
      <c r="C607" s="28"/>
      <c r="D607" s="29"/>
      <c r="E607" s="29"/>
      <c r="F607" s="19">
        <f t="shared" si="11"/>
        <v>0</v>
      </c>
      <c r="H607" s="30"/>
      <c r="I607" s="31"/>
      <c r="K607" s="32"/>
    </row>
    <row r="608" spans="1:11" x14ac:dyDescent="0.2">
      <c r="A608" s="27"/>
      <c r="B608" s="28"/>
      <c r="C608" s="28"/>
      <c r="D608" s="29"/>
      <c r="E608" s="29"/>
      <c r="F608" s="19">
        <f t="shared" si="11"/>
        <v>0</v>
      </c>
      <c r="H608" s="30"/>
      <c r="I608" s="31"/>
      <c r="K608" s="32"/>
    </row>
    <row r="609" spans="1:11" x14ac:dyDescent="0.2">
      <c r="A609" s="27"/>
      <c r="B609" s="28"/>
      <c r="C609" s="28"/>
      <c r="D609" s="29"/>
      <c r="E609" s="29"/>
      <c r="F609" s="19">
        <f t="shared" si="11"/>
        <v>0</v>
      </c>
      <c r="H609" s="30"/>
      <c r="I609" s="31"/>
      <c r="K609" s="32"/>
    </row>
    <row r="610" spans="1:11" x14ac:dyDescent="0.2">
      <c r="A610" s="27"/>
      <c r="B610" s="28"/>
      <c r="C610" s="28"/>
      <c r="D610" s="29"/>
      <c r="E610" s="29"/>
      <c r="F610" s="19">
        <f t="shared" si="11"/>
        <v>0</v>
      </c>
      <c r="H610" s="30"/>
      <c r="I610" s="31"/>
      <c r="K610" s="32"/>
    </row>
    <row r="611" spans="1:11" x14ac:dyDescent="0.2">
      <c r="A611" s="27"/>
      <c r="B611" s="28"/>
      <c r="C611" s="28"/>
      <c r="D611" s="29"/>
      <c r="E611" s="29"/>
      <c r="F611" s="19">
        <f t="shared" si="11"/>
        <v>0</v>
      </c>
      <c r="H611" s="30"/>
      <c r="I611" s="31"/>
      <c r="K611" s="32"/>
    </row>
    <row r="612" spans="1:11" x14ac:dyDescent="0.2">
      <c r="A612" s="27"/>
      <c r="B612" s="28"/>
      <c r="C612" s="28"/>
      <c r="D612" s="29"/>
      <c r="E612" s="29"/>
      <c r="F612" s="19">
        <f t="shared" si="11"/>
        <v>0</v>
      </c>
      <c r="H612" s="30"/>
      <c r="I612" s="31"/>
      <c r="K612" s="32"/>
    </row>
    <row r="613" spans="1:11" x14ac:dyDescent="0.2">
      <c r="A613" s="27"/>
      <c r="B613" s="28"/>
      <c r="C613" s="28"/>
      <c r="D613" s="29"/>
      <c r="E613" s="29"/>
      <c r="F613" s="19">
        <f t="shared" si="11"/>
        <v>0</v>
      </c>
      <c r="H613" s="30"/>
      <c r="I613" s="31"/>
      <c r="K613" s="32"/>
    </row>
    <row r="614" spans="1:11" x14ac:dyDescent="0.2">
      <c r="A614" s="27"/>
      <c r="B614" s="28"/>
      <c r="C614" s="28"/>
      <c r="D614" s="29"/>
      <c r="E614" s="29"/>
      <c r="F614" s="19">
        <f t="shared" si="11"/>
        <v>0</v>
      </c>
      <c r="H614" s="30"/>
      <c r="I614" s="31"/>
      <c r="K614" s="32"/>
    </row>
    <row r="615" spans="1:11" x14ac:dyDescent="0.2">
      <c r="A615" s="27"/>
      <c r="B615" s="28"/>
      <c r="C615" s="28"/>
      <c r="D615" s="29"/>
      <c r="E615" s="29"/>
      <c r="F615" s="19">
        <f t="shared" si="11"/>
        <v>0</v>
      </c>
      <c r="H615" s="30"/>
      <c r="I615" s="31"/>
      <c r="K615" s="32"/>
    </row>
    <row r="616" spans="1:11" x14ac:dyDescent="0.2">
      <c r="A616" s="27"/>
      <c r="B616" s="28"/>
      <c r="C616" s="28"/>
      <c r="D616" s="29"/>
      <c r="E616" s="29"/>
      <c r="F616" s="19">
        <f t="shared" si="11"/>
        <v>0</v>
      </c>
      <c r="H616" s="30"/>
      <c r="I616" s="31"/>
      <c r="K616" s="32"/>
    </row>
    <row r="617" spans="1:11" x14ac:dyDescent="0.2">
      <c r="A617" s="27"/>
      <c r="B617" s="28"/>
      <c r="C617" s="28"/>
      <c r="D617" s="29"/>
      <c r="E617" s="29"/>
      <c r="F617" s="19">
        <f t="shared" si="11"/>
        <v>0</v>
      </c>
      <c r="H617" s="30"/>
      <c r="I617" s="31"/>
      <c r="K617" s="32"/>
    </row>
    <row r="618" spans="1:11" x14ac:dyDescent="0.2">
      <c r="A618" s="27"/>
      <c r="B618" s="28"/>
      <c r="C618" s="28"/>
      <c r="D618" s="29"/>
      <c r="E618" s="29"/>
      <c r="F618" s="19">
        <f t="shared" si="11"/>
        <v>0</v>
      </c>
      <c r="H618" s="30"/>
      <c r="I618" s="31"/>
      <c r="K618" s="32"/>
    </row>
    <row r="619" spans="1:11" x14ac:dyDescent="0.2">
      <c r="A619" s="27"/>
      <c r="B619" s="28"/>
      <c r="C619" s="28"/>
      <c r="D619" s="29"/>
      <c r="E619" s="29"/>
      <c r="F619" s="19">
        <f t="shared" si="11"/>
        <v>0</v>
      </c>
      <c r="H619" s="30"/>
      <c r="I619" s="31"/>
      <c r="K619" s="32"/>
    </row>
    <row r="620" spans="1:11" x14ac:dyDescent="0.2">
      <c r="A620" s="27"/>
      <c r="B620" s="28"/>
      <c r="C620" s="28"/>
      <c r="D620" s="29"/>
      <c r="E620" s="29"/>
      <c r="F620" s="19">
        <f t="shared" si="11"/>
        <v>0</v>
      </c>
      <c r="H620" s="30"/>
      <c r="I620" s="31"/>
      <c r="K620" s="32"/>
    </row>
    <row r="621" spans="1:11" x14ac:dyDescent="0.2">
      <c r="A621" s="27"/>
      <c r="B621" s="28"/>
      <c r="C621" s="28"/>
      <c r="D621" s="29"/>
      <c r="E621" s="29"/>
      <c r="F621" s="19">
        <f t="shared" si="11"/>
        <v>0</v>
      </c>
      <c r="H621" s="30"/>
      <c r="I621" s="31"/>
      <c r="K621" s="32"/>
    </row>
    <row r="622" spans="1:11" x14ac:dyDescent="0.2">
      <c r="A622" s="27"/>
      <c r="B622" s="28"/>
      <c r="C622" s="28"/>
      <c r="D622" s="29"/>
      <c r="E622" s="29"/>
      <c r="F622" s="19">
        <f t="shared" si="11"/>
        <v>0</v>
      </c>
      <c r="H622" s="30"/>
      <c r="I622" s="31"/>
      <c r="K622" s="32"/>
    </row>
    <row r="623" spans="1:11" x14ac:dyDescent="0.2">
      <c r="A623" s="27"/>
      <c r="B623" s="28"/>
      <c r="C623" s="28"/>
      <c r="D623" s="29"/>
      <c r="E623" s="29"/>
      <c r="F623" s="19">
        <f t="shared" si="11"/>
        <v>0</v>
      </c>
      <c r="H623" s="30"/>
      <c r="I623" s="31"/>
      <c r="K623" s="32"/>
    </row>
    <row r="624" spans="1:11" x14ac:dyDescent="0.2">
      <c r="A624" s="27"/>
      <c r="B624" s="28"/>
      <c r="C624" s="28"/>
      <c r="D624" s="29"/>
      <c r="E624" s="29"/>
      <c r="F624" s="19">
        <f t="shared" si="11"/>
        <v>0</v>
      </c>
      <c r="H624" s="30"/>
      <c r="I624" s="31"/>
      <c r="K624" s="32"/>
    </row>
    <row r="625" spans="1:11" x14ac:dyDescent="0.2">
      <c r="A625" s="27"/>
      <c r="B625" s="28"/>
      <c r="C625" s="28"/>
      <c r="D625" s="29"/>
      <c r="E625" s="29"/>
      <c r="F625" s="19">
        <f t="shared" si="11"/>
        <v>0</v>
      </c>
      <c r="H625" s="30"/>
      <c r="I625" s="31"/>
      <c r="K625" s="32"/>
    </row>
    <row r="626" spans="1:11" x14ac:dyDescent="0.2">
      <c r="A626" s="27"/>
      <c r="B626" s="28"/>
      <c r="C626" s="28"/>
      <c r="D626" s="29"/>
      <c r="E626" s="29"/>
      <c r="F626" s="19">
        <f t="shared" si="11"/>
        <v>0</v>
      </c>
      <c r="H626" s="30"/>
      <c r="I626" s="31"/>
      <c r="K626" s="32"/>
    </row>
    <row r="627" spans="1:11" x14ac:dyDescent="0.2">
      <c r="A627" s="27"/>
      <c r="B627" s="28"/>
      <c r="C627" s="28"/>
      <c r="D627" s="29"/>
      <c r="E627" s="29"/>
      <c r="F627" s="19">
        <f t="shared" si="11"/>
        <v>0</v>
      </c>
      <c r="H627" s="30"/>
      <c r="I627" s="31"/>
      <c r="K627" s="32"/>
    </row>
    <row r="628" spans="1:11" x14ac:dyDescent="0.2">
      <c r="A628" s="27"/>
      <c r="B628" s="28"/>
      <c r="C628" s="28"/>
      <c r="D628" s="29"/>
      <c r="E628" s="29"/>
      <c r="F628" s="19">
        <f t="shared" si="11"/>
        <v>0</v>
      </c>
      <c r="H628" s="30"/>
      <c r="I628" s="31"/>
      <c r="K628" s="32"/>
    </row>
    <row r="629" spans="1:11" x14ac:dyDescent="0.2">
      <c r="A629" s="27"/>
      <c r="B629" s="28"/>
      <c r="C629" s="28"/>
      <c r="D629" s="29"/>
      <c r="E629" s="29"/>
      <c r="F629" s="19">
        <f t="shared" si="11"/>
        <v>0</v>
      </c>
      <c r="H629" s="30"/>
      <c r="I629" s="31"/>
      <c r="K629" s="32"/>
    </row>
    <row r="630" spans="1:11" x14ac:dyDescent="0.2">
      <c r="A630" s="27"/>
      <c r="B630" s="28"/>
      <c r="C630" s="28"/>
      <c r="D630" s="29"/>
      <c r="E630" s="29"/>
      <c r="F630" s="19">
        <f t="shared" si="11"/>
        <v>0</v>
      </c>
      <c r="H630" s="30"/>
      <c r="I630" s="31"/>
      <c r="K630" s="32"/>
    </row>
    <row r="631" spans="1:11" x14ac:dyDescent="0.2">
      <c r="A631" s="27"/>
      <c r="B631" s="28"/>
      <c r="C631" s="28"/>
      <c r="D631" s="29"/>
      <c r="E631" s="29"/>
      <c r="F631" s="19">
        <f t="shared" si="11"/>
        <v>0</v>
      </c>
      <c r="H631" s="30"/>
      <c r="I631" s="31"/>
      <c r="K631" s="32"/>
    </row>
    <row r="632" spans="1:11" x14ac:dyDescent="0.2">
      <c r="A632" s="27"/>
      <c r="B632" s="28"/>
      <c r="C632" s="28"/>
      <c r="D632" s="29"/>
      <c r="E632" s="29"/>
      <c r="F632" s="19">
        <f t="shared" si="11"/>
        <v>0</v>
      </c>
      <c r="H632" s="30"/>
      <c r="I632" s="31"/>
      <c r="K632" s="32"/>
    </row>
    <row r="633" spans="1:11" x14ac:dyDescent="0.2">
      <c r="A633" s="27"/>
      <c r="B633" s="28"/>
      <c r="C633" s="28"/>
      <c r="D633" s="29"/>
      <c r="E633" s="29"/>
      <c r="F633" s="19">
        <f t="shared" si="11"/>
        <v>0</v>
      </c>
      <c r="H633" s="30"/>
      <c r="I633" s="31"/>
      <c r="K633" s="32"/>
    </row>
    <row r="634" spans="1:11" x14ac:dyDescent="0.2">
      <c r="A634" s="27"/>
      <c r="B634" s="28"/>
      <c r="C634" s="28"/>
      <c r="D634" s="29"/>
      <c r="E634" s="29"/>
      <c r="F634" s="19">
        <f t="shared" si="11"/>
        <v>0</v>
      </c>
      <c r="H634" s="30"/>
      <c r="I634" s="31"/>
      <c r="K634" s="32"/>
    </row>
    <row r="635" spans="1:11" x14ac:dyDescent="0.2">
      <c r="A635" s="27"/>
      <c r="B635" s="28"/>
      <c r="C635" s="28"/>
      <c r="D635" s="29"/>
      <c r="E635" s="29"/>
      <c r="F635" s="19">
        <f t="shared" si="11"/>
        <v>0</v>
      </c>
      <c r="H635" s="30"/>
      <c r="I635" s="31"/>
      <c r="K635" s="32"/>
    </row>
    <row r="636" spans="1:11" x14ac:dyDescent="0.2">
      <c r="A636" s="27"/>
      <c r="B636" s="28"/>
      <c r="C636" s="28"/>
      <c r="D636" s="29"/>
      <c r="E636" s="29"/>
      <c r="F636" s="19">
        <f t="shared" si="11"/>
        <v>0</v>
      </c>
      <c r="H636" s="30"/>
      <c r="I636" s="31"/>
      <c r="K636" s="32"/>
    </row>
    <row r="637" spans="1:11" x14ac:dyDescent="0.2">
      <c r="A637" s="27"/>
      <c r="B637" s="28"/>
      <c r="C637" s="28"/>
      <c r="D637" s="29"/>
      <c r="E637" s="29"/>
      <c r="F637" s="19">
        <f t="shared" si="11"/>
        <v>0</v>
      </c>
      <c r="H637" s="30"/>
      <c r="I637" s="31"/>
      <c r="K637" s="32"/>
    </row>
    <row r="638" spans="1:11" x14ac:dyDescent="0.2">
      <c r="A638" s="27"/>
      <c r="B638" s="28"/>
      <c r="C638" s="28"/>
      <c r="D638" s="29"/>
      <c r="E638" s="29"/>
      <c r="F638" s="19">
        <f t="shared" si="11"/>
        <v>0</v>
      </c>
      <c r="H638" s="30"/>
      <c r="I638" s="31"/>
      <c r="K638" s="32"/>
    </row>
    <row r="639" spans="1:11" x14ac:dyDescent="0.2">
      <c r="A639" s="27"/>
      <c r="B639" s="28"/>
      <c r="C639" s="28"/>
      <c r="D639" s="29"/>
      <c r="E639" s="29"/>
      <c r="F639" s="19">
        <f t="shared" si="11"/>
        <v>0</v>
      </c>
      <c r="H639" s="30"/>
      <c r="I639" s="31"/>
      <c r="K639" s="32"/>
    </row>
    <row r="640" spans="1:11" x14ac:dyDescent="0.2">
      <c r="A640" s="27"/>
      <c r="B640" s="28"/>
      <c r="C640" s="28"/>
      <c r="D640" s="29"/>
      <c r="E640" s="29"/>
      <c r="F640" s="19">
        <f t="shared" si="11"/>
        <v>0</v>
      </c>
      <c r="H640" s="30"/>
      <c r="I640" s="31"/>
      <c r="K640" s="32"/>
    </row>
    <row r="641" spans="1:11" x14ac:dyDescent="0.2">
      <c r="A641" s="27"/>
      <c r="B641" s="28"/>
      <c r="C641" s="28"/>
      <c r="D641" s="29"/>
      <c r="E641" s="29"/>
      <c r="F641" s="19">
        <f t="shared" si="11"/>
        <v>0</v>
      </c>
      <c r="H641" s="30"/>
      <c r="I641" s="31"/>
      <c r="K641" s="32"/>
    </row>
    <row r="642" spans="1:11" x14ac:dyDescent="0.2">
      <c r="A642" s="27"/>
      <c r="B642" s="28"/>
      <c r="C642" s="28"/>
      <c r="D642" s="29"/>
      <c r="E642" s="29"/>
      <c r="F642" s="19">
        <f t="shared" si="11"/>
        <v>0</v>
      </c>
      <c r="H642" s="30"/>
      <c r="I642" s="31"/>
      <c r="K642" s="32"/>
    </row>
    <row r="643" spans="1:11" x14ac:dyDescent="0.2">
      <c r="A643" s="27"/>
      <c r="B643" s="28"/>
      <c r="C643" s="28"/>
      <c r="D643" s="29"/>
      <c r="E643" s="29"/>
      <c r="F643" s="19">
        <f t="shared" si="11"/>
        <v>0</v>
      </c>
      <c r="H643" s="30"/>
      <c r="I643" s="31"/>
      <c r="K643" s="32"/>
    </row>
    <row r="644" spans="1:11" x14ac:dyDescent="0.2">
      <c r="A644" s="27"/>
      <c r="B644" s="28"/>
      <c r="C644" s="28"/>
      <c r="D644" s="29"/>
      <c r="E644" s="29"/>
      <c r="F644" s="19">
        <f t="shared" si="11"/>
        <v>0</v>
      </c>
      <c r="H644" s="30"/>
      <c r="I644" s="31"/>
      <c r="K644" s="32"/>
    </row>
    <row r="645" spans="1:11" x14ac:dyDescent="0.2">
      <c r="A645" s="27"/>
      <c r="B645" s="28"/>
      <c r="C645" s="28"/>
      <c r="D645" s="29"/>
      <c r="E645" s="29"/>
      <c r="F645" s="19">
        <f t="shared" si="11"/>
        <v>0</v>
      </c>
      <c r="H645" s="30"/>
      <c r="I645" s="31"/>
      <c r="K645" s="32"/>
    </row>
    <row r="646" spans="1:11" x14ac:dyDescent="0.2">
      <c r="A646" s="27"/>
      <c r="B646" s="28"/>
      <c r="C646" s="28"/>
      <c r="D646" s="29"/>
      <c r="E646" s="29"/>
      <c r="F646" s="19">
        <f t="shared" si="11"/>
        <v>0</v>
      </c>
      <c r="H646" s="30"/>
      <c r="I646" s="31"/>
      <c r="K646" s="32"/>
    </row>
    <row r="647" spans="1:11" x14ac:dyDescent="0.2">
      <c r="A647" s="27"/>
      <c r="B647" s="28"/>
      <c r="C647" s="28"/>
      <c r="D647" s="29"/>
      <c r="E647" s="29"/>
      <c r="F647" s="19">
        <f t="shared" si="11"/>
        <v>0</v>
      </c>
      <c r="H647" s="30"/>
      <c r="I647" s="31"/>
      <c r="K647" s="32"/>
    </row>
    <row r="648" spans="1:11" x14ac:dyDescent="0.2">
      <c r="A648" s="27"/>
      <c r="B648" s="28"/>
      <c r="C648" s="28"/>
      <c r="D648" s="29"/>
      <c r="E648" s="29"/>
      <c r="F648" s="19">
        <f t="shared" ref="F648:F700" si="12">F647-D648+E648</f>
        <v>0</v>
      </c>
      <c r="H648" s="30"/>
      <c r="I648" s="31"/>
      <c r="K648" s="32"/>
    </row>
    <row r="649" spans="1:11" x14ac:dyDescent="0.2">
      <c r="A649" s="27"/>
      <c r="B649" s="28"/>
      <c r="C649" s="28"/>
      <c r="D649" s="29"/>
      <c r="E649" s="29"/>
      <c r="F649" s="19">
        <f t="shared" si="12"/>
        <v>0</v>
      </c>
      <c r="H649" s="30"/>
      <c r="I649" s="31"/>
      <c r="K649" s="32"/>
    </row>
    <row r="650" spans="1:11" x14ac:dyDescent="0.2">
      <c r="A650" s="27"/>
      <c r="B650" s="28"/>
      <c r="C650" s="28"/>
      <c r="D650" s="29"/>
      <c r="E650" s="29"/>
      <c r="F650" s="19">
        <f t="shared" si="12"/>
        <v>0</v>
      </c>
      <c r="H650" s="30"/>
      <c r="I650" s="31"/>
      <c r="K650" s="32"/>
    </row>
    <row r="651" spans="1:11" x14ac:dyDescent="0.2">
      <c r="A651" s="27"/>
      <c r="B651" s="28"/>
      <c r="C651" s="28"/>
      <c r="D651" s="29"/>
      <c r="E651" s="29"/>
      <c r="F651" s="19">
        <f t="shared" si="12"/>
        <v>0</v>
      </c>
      <c r="H651" s="30"/>
      <c r="I651" s="31"/>
      <c r="K651" s="32"/>
    </row>
    <row r="652" spans="1:11" x14ac:dyDescent="0.2">
      <c r="A652" s="27"/>
      <c r="B652" s="28"/>
      <c r="C652" s="28"/>
      <c r="D652" s="29"/>
      <c r="E652" s="29"/>
      <c r="F652" s="19">
        <f t="shared" si="12"/>
        <v>0</v>
      </c>
      <c r="H652" s="30"/>
      <c r="I652" s="31"/>
      <c r="K652" s="32"/>
    </row>
    <row r="653" spans="1:11" x14ac:dyDescent="0.2">
      <c r="A653" s="27"/>
      <c r="B653" s="28"/>
      <c r="C653" s="28"/>
      <c r="D653" s="29"/>
      <c r="E653" s="29"/>
      <c r="F653" s="19">
        <f t="shared" si="12"/>
        <v>0</v>
      </c>
      <c r="H653" s="30"/>
      <c r="I653" s="31"/>
      <c r="K653" s="32"/>
    </row>
    <row r="654" spans="1:11" x14ac:dyDescent="0.2">
      <c r="A654" s="27"/>
      <c r="B654" s="28"/>
      <c r="C654" s="28"/>
      <c r="D654" s="29"/>
      <c r="E654" s="29"/>
      <c r="F654" s="19">
        <f t="shared" si="12"/>
        <v>0</v>
      </c>
      <c r="H654" s="30"/>
      <c r="I654" s="31"/>
      <c r="K654" s="32"/>
    </row>
    <row r="655" spans="1:11" x14ac:dyDescent="0.2">
      <c r="A655" s="27"/>
      <c r="B655" s="28"/>
      <c r="C655" s="28"/>
      <c r="D655" s="29"/>
      <c r="E655" s="29"/>
      <c r="F655" s="19">
        <f t="shared" si="12"/>
        <v>0</v>
      </c>
      <c r="H655" s="30"/>
      <c r="I655" s="31"/>
      <c r="K655" s="32"/>
    </row>
    <row r="656" spans="1:11" x14ac:dyDescent="0.2">
      <c r="A656" s="27"/>
      <c r="B656" s="28"/>
      <c r="C656" s="28"/>
      <c r="D656" s="29"/>
      <c r="E656" s="29"/>
      <c r="F656" s="19">
        <f t="shared" si="12"/>
        <v>0</v>
      </c>
      <c r="H656" s="30"/>
      <c r="I656" s="31"/>
      <c r="K656" s="32"/>
    </row>
    <row r="657" spans="1:11" x14ac:dyDescent="0.2">
      <c r="A657" s="27"/>
      <c r="B657" s="28"/>
      <c r="C657" s="28"/>
      <c r="D657" s="29"/>
      <c r="E657" s="29"/>
      <c r="F657" s="19">
        <f t="shared" si="12"/>
        <v>0</v>
      </c>
      <c r="H657" s="30"/>
      <c r="I657" s="31"/>
      <c r="K657" s="32"/>
    </row>
    <row r="658" spans="1:11" x14ac:dyDescent="0.2">
      <c r="A658" s="27"/>
      <c r="B658" s="28"/>
      <c r="C658" s="28"/>
      <c r="D658" s="29"/>
      <c r="E658" s="29"/>
      <c r="F658" s="19">
        <f t="shared" si="12"/>
        <v>0</v>
      </c>
      <c r="H658" s="30"/>
      <c r="I658" s="31"/>
      <c r="K658" s="32"/>
    </row>
    <row r="659" spans="1:11" x14ac:dyDescent="0.2">
      <c r="A659" s="27"/>
      <c r="B659" s="28"/>
      <c r="C659" s="28"/>
      <c r="D659" s="29"/>
      <c r="E659" s="29"/>
      <c r="F659" s="19">
        <f t="shared" si="12"/>
        <v>0</v>
      </c>
      <c r="H659" s="30"/>
      <c r="I659" s="31"/>
      <c r="K659" s="32"/>
    </row>
    <row r="660" spans="1:11" x14ac:dyDescent="0.2">
      <c r="A660" s="27"/>
      <c r="B660" s="28"/>
      <c r="C660" s="28"/>
      <c r="D660" s="29"/>
      <c r="E660" s="29"/>
      <c r="F660" s="19">
        <f t="shared" si="12"/>
        <v>0</v>
      </c>
      <c r="H660" s="30"/>
      <c r="I660" s="31"/>
      <c r="K660" s="32"/>
    </row>
    <row r="661" spans="1:11" x14ac:dyDescent="0.2">
      <c r="A661" s="27"/>
      <c r="B661" s="28"/>
      <c r="C661" s="28"/>
      <c r="D661" s="29"/>
      <c r="E661" s="29"/>
      <c r="F661" s="19">
        <f t="shared" si="12"/>
        <v>0</v>
      </c>
      <c r="H661" s="30"/>
      <c r="I661" s="31"/>
      <c r="K661" s="32"/>
    </row>
    <row r="662" spans="1:11" x14ac:dyDescent="0.2">
      <c r="A662" s="27"/>
      <c r="B662" s="28"/>
      <c r="C662" s="28"/>
      <c r="D662" s="29"/>
      <c r="E662" s="29"/>
      <c r="F662" s="19">
        <f t="shared" si="12"/>
        <v>0</v>
      </c>
      <c r="H662" s="30"/>
      <c r="I662" s="31"/>
      <c r="K662" s="32"/>
    </row>
    <row r="663" spans="1:11" x14ac:dyDescent="0.2">
      <c r="A663" s="27"/>
      <c r="B663" s="28"/>
      <c r="C663" s="28"/>
      <c r="D663" s="29"/>
      <c r="E663" s="29"/>
      <c r="F663" s="19">
        <f t="shared" si="12"/>
        <v>0</v>
      </c>
      <c r="H663" s="30"/>
      <c r="I663" s="31"/>
      <c r="K663" s="32"/>
    </row>
    <row r="664" spans="1:11" x14ac:dyDescent="0.2">
      <c r="A664" s="27"/>
      <c r="B664" s="28"/>
      <c r="C664" s="28"/>
      <c r="D664" s="29"/>
      <c r="E664" s="29"/>
      <c r="F664" s="19">
        <f t="shared" si="12"/>
        <v>0</v>
      </c>
      <c r="H664" s="30"/>
      <c r="I664" s="31"/>
      <c r="K664" s="32"/>
    </row>
    <row r="665" spans="1:11" x14ac:dyDescent="0.2">
      <c r="A665" s="27"/>
      <c r="B665" s="28"/>
      <c r="C665" s="28"/>
      <c r="D665" s="29"/>
      <c r="E665" s="29"/>
      <c r="F665" s="19">
        <f t="shared" si="12"/>
        <v>0</v>
      </c>
      <c r="H665" s="30"/>
      <c r="I665" s="31"/>
      <c r="K665" s="32"/>
    </row>
    <row r="666" spans="1:11" x14ac:dyDescent="0.2">
      <c r="A666" s="27"/>
      <c r="B666" s="28"/>
      <c r="C666" s="28"/>
      <c r="D666" s="29"/>
      <c r="E666" s="29"/>
      <c r="F666" s="19">
        <f t="shared" si="12"/>
        <v>0</v>
      </c>
      <c r="H666" s="30"/>
      <c r="I666" s="31"/>
      <c r="K666" s="32"/>
    </row>
    <row r="667" spans="1:11" x14ac:dyDescent="0.2">
      <c r="A667" s="27"/>
      <c r="B667" s="28"/>
      <c r="C667" s="28"/>
      <c r="D667" s="29"/>
      <c r="E667" s="29"/>
      <c r="F667" s="19">
        <f t="shared" si="12"/>
        <v>0</v>
      </c>
      <c r="H667" s="30"/>
      <c r="I667" s="31"/>
      <c r="K667" s="32"/>
    </row>
    <row r="668" spans="1:11" x14ac:dyDescent="0.2">
      <c r="A668" s="27"/>
      <c r="B668" s="28"/>
      <c r="C668" s="28"/>
      <c r="D668" s="29"/>
      <c r="E668" s="29"/>
      <c r="F668" s="19">
        <f t="shared" si="12"/>
        <v>0</v>
      </c>
      <c r="H668" s="30"/>
      <c r="I668" s="31"/>
      <c r="K668" s="32"/>
    </row>
    <row r="669" spans="1:11" x14ac:dyDescent="0.2">
      <c r="A669" s="27"/>
      <c r="B669" s="28"/>
      <c r="C669" s="28"/>
      <c r="D669" s="29"/>
      <c r="E669" s="29"/>
      <c r="F669" s="19">
        <f t="shared" si="12"/>
        <v>0</v>
      </c>
      <c r="H669" s="30"/>
      <c r="I669" s="31"/>
      <c r="K669" s="32"/>
    </row>
    <row r="670" spans="1:11" x14ac:dyDescent="0.2">
      <c r="A670" s="27"/>
      <c r="B670" s="28"/>
      <c r="C670" s="28"/>
      <c r="D670" s="29"/>
      <c r="E670" s="29"/>
      <c r="F670" s="19">
        <f t="shared" si="12"/>
        <v>0</v>
      </c>
      <c r="H670" s="30"/>
      <c r="I670" s="31"/>
      <c r="K670" s="32"/>
    </row>
    <row r="671" spans="1:11" x14ac:dyDescent="0.2">
      <c r="A671" s="27"/>
      <c r="B671" s="28"/>
      <c r="C671" s="28"/>
      <c r="D671" s="29"/>
      <c r="E671" s="29"/>
      <c r="F671" s="19">
        <f t="shared" si="12"/>
        <v>0</v>
      </c>
      <c r="H671" s="30"/>
      <c r="I671" s="31"/>
      <c r="K671" s="32"/>
    </row>
    <row r="672" spans="1:11" x14ac:dyDescent="0.2">
      <c r="A672" s="27"/>
      <c r="B672" s="28"/>
      <c r="C672" s="28"/>
      <c r="D672" s="29"/>
      <c r="E672" s="29"/>
      <c r="F672" s="19">
        <f t="shared" si="12"/>
        <v>0</v>
      </c>
      <c r="H672" s="30"/>
      <c r="I672" s="31"/>
      <c r="K672" s="32"/>
    </row>
    <row r="673" spans="1:11" x14ac:dyDescent="0.2">
      <c r="A673" s="27"/>
      <c r="B673" s="28"/>
      <c r="C673" s="28"/>
      <c r="D673" s="29"/>
      <c r="E673" s="29"/>
      <c r="F673" s="19">
        <f t="shared" si="12"/>
        <v>0</v>
      </c>
      <c r="H673" s="30"/>
      <c r="I673" s="31"/>
      <c r="K673" s="32"/>
    </row>
    <row r="674" spans="1:11" x14ac:dyDescent="0.2">
      <c r="A674" s="27"/>
      <c r="B674" s="28"/>
      <c r="C674" s="28"/>
      <c r="D674" s="29"/>
      <c r="E674" s="29"/>
      <c r="F674" s="19">
        <f t="shared" si="12"/>
        <v>0</v>
      </c>
      <c r="H674" s="30"/>
      <c r="I674" s="31"/>
      <c r="K674" s="32"/>
    </row>
    <row r="675" spans="1:11" x14ac:dyDescent="0.2">
      <c r="A675" s="27"/>
      <c r="B675" s="28"/>
      <c r="C675" s="28"/>
      <c r="D675" s="29"/>
      <c r="E675" s="29"/>
      <c r="F675" s="19">
        <f t="shared" si="12"/>
        <v>0</v>
      </c>
      <c r="H675" s="30"/>
      <c r="I675" s="31"/>
      <c r="K675" s="32"/>
    </row>
    <row r="676" spans="1:11" x14ac:dyDescent="0.2">
      <c r="A676" s="27"/>
      <c r="B676" s="28"/>
      <c r="C676" s="28"/>
      <c r="D676" s="29"/>
      <c r="E676" s="29"/>
      <c r="F676" s="19">
        <f t="shared" si="12"/>
        <v>0</v>
      </c>
      <c r="H676" s="30"/>
      <c r="I676" s="31"/>
      <c r="K676" s="32"/>
    </row>
    <row r="677" spans="1:11" x14ac:dyDescent="0.2">
      <c r="A677" s="27"/>
      <c r="B677" s="28"/>
      <c r="C677" s="28"/>
      <c r="D677" s="29"/>
      <c r="E677" s="29"/>
      <c r="F677" s="19">
        <f t="shared" si="12"/>
        <v>0</v>
      </c>
      <c r="H677" s="30"/>
      <c r="I677" s="31"/>
      <c r="K677" s="32"/>
    </row>
    <row r="678" spans="1:11" x14ac:dyDescent="0.2">
      <c r="A678" s="27"/>
      <c r="B678" s="28"/>
      <c r="C678" s="28"/>
      <c r="D678" s="29"/>
      <c r="E678" s="29"/>
      <c r="F678" s="19">
        <f t="shared" si="12"/>
        <v>0</v>
      </c>
      <c r="H678" s="30"/>
      <c r="I678" s="31"/>
      <c r="K678" s="32"/>
    </row>
    <row r="679" spans="1:11" x14ac:dyDescent="0.2">
      <c r="A679" s="27"/>
      <c r="B679" s="28"/>
      <c r="C679" s="28"/>
      <c r="D679" s="29"/>
      <c r="E679" s="29"/>
      <c r="F679" s="19">
        <f t="shared" si="12"/>
        <v>0</v>
      </c>
      <c r="H679" s="30"/>
      <c r="I679" s="31"/>
      <c r="K679" s="32"/>
    </row>
    <row r="680" spans="1:11" x14ac:dyDescent="0.2">
      <c r="A680" s="27"/>
      <c r="B680" s="28"/>
      <c r="C680" s="28"/>
      <c r="D680" s="29"/>
      <c r="E680" s="29"/>
      <c r="F680" s="19">
        <f t="shared" si="12"/>
        <v>0</v>
      </c>
      <c r="H680" s="30"/>
      <c r="I680" s="31"/>
      <c r="K680" s="32"/>
    </row>
    <row r="681" spans="1:11" x14ac:dyDescent="0.2">
      <c r="A681" s="27"/>
      <c r="B681" s="28"/>
      <c r="C681" s="28"/>
      <c r="D681" s="29"/>
      <c r="E681" s="29"/>
      <c r="F681" s="19">
        <f t="shared" si="12"/>
        <v>0</v>
      </c>
      <c r="H681" s="30"/>
      <c r="I681" s="31"/>
      <c r="K681" s="32"/>
    </row>
    <row r="682" spans="1:11" x14ac:dyDescent="0.2">
      <c r="A682" s="27"/>
      <c r="B682" s="28"/>
      <c r="C682" s="28"/>
      <c r="D682" s="29"/>
      <c r="E682" s="29"/>
      <c r="F682" s="19">
        <f t="shared" si="12"/>
        <v>0</v>
      </c>
      <c r="H682" s="30"/>
      <c r="I682" s="31"/>
      <c r="K682" s="32"/>
    </row>
    <row r="683" spans="1:11" x14ac:dyDescent="0.2">
      <c r="A683" s="27"/>
      <c r="B683" s="28"/>
      <c r="C683" s="28"/>
      <c r="D683" s="29"/>
      <c r="E683" s="29"/>
      <c r="F683" s="19">
        <f t="shared" si="12"/>
        <v>0</v>
      </c>
      <c r="H683" s="30"/>
      <c r="I683" s="31"/>
      <c r="K683" s="32"/>
    </row>
    <row r="684" spans="1:11" x14ac:dyDescent="0.2">
      <c r="A684" s="27"/>
      <c r="B684" s="28"/>
      <c r="C684" s="28"/>
      <c r="D684" s="29"/>
      <c r="E684" s="29"/>
      <c r="F684" s="19">
        <f t="shared" si="12"/>
        <v>0</v>
      </c>
      <c r="H684" s="30"/>
      <c r="I684" s="31"/>
      <c r="K684" s="32"/>
    </row>
    <row r="685" spans="1:11" x14ac:dyDescent="0.2">
      <c r="A685" s="27"/>
      <c r="B685" s="28"/>
      <c r="C685" s="28"/>
      <c r="D685" s="29"/>
      <c r="E685" s="29"/>
      <c r="F685" s="19">
        <f t="shared" si="12"/>
        <v>0</v>
      </c>
      <c r="H685" s="30"/>
      <c r="I685" s="31"/>
      <c r="K685" s="32"/>
    </row>
    <row r="686" spans="1:11" x14ac:dyDescent="0.2">
      <c r="A686" s="27"/>
      <c r="B686" s="28"/>
      <c r="C686" s="28"/>
      <c r="D686" s="29"/>
      <c r="E686" s="29"/>
      <c r="F686" s="19">
        <f t="shared" si="12"/>
        <v>0</v>
      </c>
      <c r="H686" s="30"/>
      <c r="I686" s="31"/>
      <c r="K686" s="32"/>
    </row>
    <row r="687" spans="1:11" x14ac:dyDescent="0.2">
      <c r="A687" s="27"/>
      <c r="B687" s="28"/>
      <c r="C687" s="28"/>
      <c r="D687" s="29"/>
      <c r="E687" s="29"/>
      <c r="F687" s="19">
        <f t="shared" si="12"/>
        <v>0</v>
      </c>
      <c r="H687" s="30"/>
      <c r="I687" s="31"/>
      <c r="K687" s="32"/>
    </row>
    <row r="688" spans="1:11" x14ac:dyDescent="0.2">
      <c r="A688" s="27"/>
      <c r="B688" s="28"/>
      <c r="C688" s="28"/>
      <c r="D688" s="29"/>
      <c r="E688" s="29"/>
      <c r="F688" s="19">
        <f t="shared" si="12"/>
        <v>0</v>
      </c>
      <c r="H688" s="30"/>
      <c r="I688" s="31"/>
      <c r="K688" s="32"/>
    </row>
    <row r="689" spans="1:11" x14ac:dyDescent="0.2">
      <c r="A689" s="27"/>
      <c r="B689" s="28"/>
      <c r="C689" s="28"/>
      <c r="D689" s="29"/>
      <c r="E689" s="29"/>
      <c r="F689" s="19">
        <f t="shared" si="12"/>
        <v>0</v>
      </c>
      <c r="H689" s="30"/>
      <c r="I689" s="31"/>
      <c r="K689" s="32"/>
    </row>
    <row r="690" spans="1:11" x14ac:dyDescent="0.2">
      <c r="A690" s="27"/>
      <c r="B690" s="28"/>
      <c r="C690" s="28"/>
      <c r="D690" s="29"/>
      <c r="E690" s="29"/>
      <c r="F690" s="19">
        <f t="shared" si="12"/>
        <v>0</v>
      </c>
      <c r="H690" s="30"/>
      <c r="I690" s="31"/>
      <c r="K690" s="32"/>
    </row>
    <row r="691" spans="1:11" x14ac:dyDescent="0.2">
      <c r="A691" s="27"/>
      <c r="B691" s="28"/>
      <c r="C691" s="28"/>
      <c r="D691" s="29"/>
      <c r="E691" s="29"/>
      <c r="F691" s="19">
        <f t="shared" si="12"/>
        <v>0</v>
      </c>
      <c r="H691" s="30"/>
      <c r="I691" s="31"/>
      <c r="K691" s="32"/>
    </row>
    <row r="692" spans="1:11" x14ac:dyDescent="0.2">
      <c r="A692" s="27"/>
      <c r="B692" s="28"/>
      <c r="C692" s="28"/>
      <c r="D692" s="29"/>
      <c r="E692" s="29"/>
      <c r="F692" s="19">
        <f t="shared" si="12"/>
        <v>0</v>
      </c>
      <c r="H692" s="30"/>
      <c r="I692" s="31"/>
      <c r="K692" s="32"/>
    </row>
    <row r="693" spans="1:11" x14ac:dyDescent="0.2">
      <c r="A693" s="27"/>
      <c r="B693" s="28"/>
      <c r="C693" s="28"/>
      <c r="D693" s="29"/>
      <c r="E693" s="29"/>
      <c r="F693" s="19">
        <f t="shared" si="12"/>
        <v>0</v>
      </c>
      <c r="H693" s="30"/>
      <c r="I693" s="31"/>
      <c r="K693" s="32"/>
    </row>
    <row r="694" spans="1:11" x14ac:dyDescent="0.2">
      <c r="A694" s="27"/>
      <c r="B694" s="28"/>
      <c r="C694" s="28"/>
      <c r="D694" s="29"/>
      <c r="E694" s="29"/>
      <c r="F694" s="19">
        <f t="shared" si="12"/>
        <v>0</v>
      </c>
      <c r="H694" s="30"/>
      <c r="I694" s="31"/>
      <c r="K694" s="32"/>
    </row>
    <row r="695" spans="1:11" x14ac:dyDescent="0.2">
      <c r="A695" s="27"/>
      <c r="B695" s="28"/>
      <c r="C695" s="28"/>
      <c r="D695" s="29"/>
      <c r="E695" s="29"/>
      <c r="F695" s="19">
        <f t="shared" si="12"/>
        <v>0</v>
      </c>
      <c r="H695" s="30"/>
      <c r="I695" s="31"/>
      <c r="K695" s="32"/>
    </row>
    <row r="696" spans="1:11" x14ac:dyDescent="0.2">
      <c r="A696" s="27"/>
      <c r="B696" s="28"/>
      <c r="C696" s="28"/>
      <c r="D696" s="29"/>
      <c r="E696" s="29"/>
      <c r="F696" s="19">
        <f t="shared" si="12"/>
        <v>0</v>
      </c>
      <c r="H696" s="30"/>
      <c r="I696" s="31"/>
      <c r="K696" s="32"/>
    </row>
    <row r="697" spans="1:11" x14ac:dyDescent="0.2">
      <c r="A697" s="27"/>
      <c r="B697" s="28"/>
      <c r="C697" s="28"/>
      <c r="D697" s="29"/>
      <c r="E697" s="29"/>
      <c r="F697" s="19">
        <f t="shared" si="12"/>
        <v>0</v>
      </c>
      <c r="H697" s="30"/>
      <c r="I697" s="31"/>
      <c r="K697" s="32"/>
    </row>
    <row r="698" spans="1:11" x14ac:dyDescent="0.2">
      <c r="A698" s="27"/>
      <c r="B698" s="28"/>
      <c r="C698" s="28"/>
      <c r="D698" s="29"/>
      <c r="E698" s="29"/>
      <c r="F698" s="19">
        <f t="shared" si="12"/>
        <v>0</v>
      </c>
      <c r="H698" s="30"/>
      <c r="I698" s="31"/>
      <c r="K698" s="32"/>
    </row>
    <row r="699" spans="1:11" x14ac:dyDescent="0.2">
      <c r="A699" s="27"/>
      <c r="B699" s="28"/>
      <c r="C699" s="28"/>
      <c r="D699" s="29"/>
      <c r="E699" s="29"/>
      <c r="F699" s="19">
        <f t="shared" si="12"/>
        <v>0</v>
      </c>
      <c r="H699" s="30"/>
      <c r="I699" s="31"/>
      <c r="K699" s="32"/>
    </row>
    <row r="700" spans="1:11" x14ac:dyDescent="0.2">
      <c r="A700" s="27"/>
      <c r="B700" s="28"/>
      <c r="C700" s="28"/>
      <c r="D700" s="29"/>
      <c r="E700" s="29"/>
      <c r="F700" s="19">
        <f t="shared" si="12"/>
        <v>0</v>
      </c>
      <c r="H700" s="30"/>
      <c r="I700" s="31"/>
      <c r="K700" s="32"/>
    </row>
  </sheetData>
  <sheetProtection algorithmName="SHA-512" hashValue="ipf5DF54Dehy1814+z0IOkBUVFDb6DZlaAj9oSkxTh2SH723faP5yte16RlyXPdZK4VebmgAX3nCipz14bS+9Q==" saltValue="zGTmCSRP6ZB9NBAehlXOOA==" spinCount="100000" sheet="1" formatColumns="0"/>
  <mergeCells count="5">
    <mergeCell ref="A1:F1"/>
    <mergeCell ref="H1:I1"/>
    <mergeCell ref="A2:F2"/>
    <mergeCell ref="H2:I2"/>
    <mergeCell ref="A3:F3"/>
  </mergeCells>
  <phoneticPr fontId="15" type="noConversion"/>
  <conditionalFormatting sqref="B5">
    <cfRule type="containsBlanks" dxfId="5" priority="2">
      <formula>LEN(TRIM(B5))=0</formula>
    </cfRule>
  </conditionalFormatting>
  <conditionalFormatting sqref="F5">
    <cfRule type="containsBlanks" dxfId="4" priority="1">
      <formula>LEN(TRIM(F5))=0</formula>
    </cfRule>
  </conditionalFormatting>
  <conditionalFormatting sqref="H9:H700">
    <cfRule type="expression" dxfId="3" priority="4">
      <formula>AND((ISBLANK(D9)),(NOT(ISBLANK(H9))))</formula>
    </cfRule>
    <cfRule type="expression" dxfId="2" priority="5">
      <formula>AND(NOT(ISBLANK(D9)),ISBLANK(H9))</formula>
    </cfRule>
  </conditionalFormatting>
  <conditionalFormatting sqref="I9:I700">
    <cfRule type="expression" dxfId="1" priority="3">
      <formula>AND(ISBLANK(E9),(NOT(ISBLANK(I9))))</formula>
    </cfRule>
    <cfRule type="expression" dxfId="0" priority="7">
      <formula>AND(NOT(ISBLANK(E9)),ISBLANK(I9))</formula>
    </cfRule>
  </conditionalFormatting>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84FE18F6-C5B9-B346-BAE8-464CC5E7D43D}">
          <x14:formula1>
            <xm:f>COA!$C$49:$C$60</xm:f>
          </x14:formula1>
          <xm:sqref>K9:K492 K494:K700</xm:sqref>
        </x14:dataValidation>
        <x14:dataValidation type="list" allowBlank="1" showInputMessage="1" showErrorMessage="1" xr:uid="{CA904853-8C7C-ED41-BFDF-DC5CAECC9989}">
          <x14:formula1>
            <xm:f>COA!$C$18:$C$46</xm:f>
          </x14:formula1>
          <xm:sqref>H9:H700</xm:sqref>
        </x14:dataValidation>
        <x14:dataValidation type="list" allowBlank="1" showInputMessage="1" showErrorMessage="1" xr:uid="{76A7D268-650F-9F45-8EFF-5662C4BD990F}">
          <x14:formula1>
            <xm:f>COA!$C$2:$C$15</xm:f>
          </x14:formula1>
          <xm:sqref>H335 I9:I334 I336:I700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FE8A4-77D8-DF4F-BD54-682135B5747C}">
  <dimension ref="A1:N49"/>
  <sheetViews>
    <sheetView workbookViewId="0">
      <selection activeCell="I49" sqref="I49"/>
    </sheetView>
  </sheetViews>
  <sheetFormatPr baseColWidth="10" defaultColWidth="11" defaultRowHeight="16" x14ac:dyDescent="0.2"/>
  <cols>
    <col min="2" max="2" width="61.5" bestFit="1" customWidth="1"/>
    <col min="3" max="3" width="10.5" bestFit="1" customWidth="1"/>
    <col min="5" max="5" width="12.5" style="7" bestFit="1" customWidth="1"/>
    <col min="6" max="6" width="12.1640625" bestFit="1" customWidth="1"/>
    <col min="9" max="9" width="61.5" bestFit="1" customWidth="1"/>
  </cols>
  <sheetData>
    <row r="1" spans="1:9" ht="33" customHeight="1" x14ac:dyDescent="0.3">
      <c r="A1" s="51" t="s">
        <v>32</v>
      </c>
      <c r="B1" s="51"/>
      <c r="C1" s="51"/>
      <c r="D1" s="51"/>
      <c r="E1" s="51"/>
      <c r="F1" s="51"/>
    </row>
    <row r="4" spans="1:9" x14ac:dyDescent="0.2">
      <c r="B4" s="11" t="s">
        <v>33</v>
      </c>
      <c r="C4" s="12">
        <f>Ledger!B5</f>
        <v>46023</v>
      </c>
      <c r="E4" s="7">
        <f>Ledger!F5</f>
        <v>0</v>
      </c>
    </row>
    <row r="6" spans="1:9" x14ac:dyDescent="0.2">
      <c r="A6" s="2" t="s">
        <v>34</v>
      </c>
      <c r="B6" s="2"/>
      <c r="C6" s="2"/>
      <c r="D6" s="2"/>
      <c r="E6" s="8"/>
      <c r="F6" s="2"/>
    </row>
    <row r="8" spans="1:9" x14ac:dyDescent="0.2">
      <c r="B8" t="str">
        <f>COA!C2</f>
        <v>Membership</v>
      </c>
      <c r="E8" s="7">
        <f>SUMIF(Ledger!I$9:I$700,COA!C2,Ledger!E$9:E$700)</f>
        <v>0</v>
      </c>
    </row>
    <row r="9" spans="1:9" x14ac:dyDescent="0.2">
      <c r="B9" t="str">
        <f>COA!C3</f>
        <v>Mounted lesson fees</v>
      </c>
      <c r="E9" s="7">
        <f>SUMIF(Ledger!I$9:I$700,COA!C3,Ledger!E$9:E$700)</f>
        <v>0</v>
      </c>
    </row>
    <row r="10" spans="1:9" x14ac:dyDescent="0.2">
      <c r="B10" t="str">
        <f>COA!C4</f>
        <v>Stable management fees</v>
      </c>
      <c r="E10" s="7">
        <f>SUMIF(Ledger!I$9:I$700,COA!C4,Ledger!E$9:E$700)</f>
        <v>0</v>
      </c>
      <c r="I10" s="7"/>
    </row>
    <row r="11" spans="1:9" x14ac:dyDescent="0.2">
      <c r="B11" t="str">
        <f>COA!C5</f>
        <v>Donations</v>
      </c>
      <c r="E11" s="7">
        <f>SUMIF(Ledger!I$9:I$700,COA!C5,Ledger!E$9:E$700)</f>
        <v>0</v>
      </c>
    </row>
    <row r="12" spans="1:9" x14ac:dyDescent="0.2">
      <c r="B12" t="str">
        <f>COA!C6</f>
        <v>Fundraising  income</v>
      </c>
      <c r="E12" s="7">
        <f>SUMIF(Ledger!I$9:I$700,COA!C6,Ledger!E$9:E$700)</f>
        <v>0</v>
      </c>
    </row>
    <row r="13" spans="1:9" x14ac:dyDescent="0.2">
      <c r="B13" t="str">
        <f>COA!C7</f>
        <v>Grant income</v>
      </c>
      <c r="E13" s="7">
        <f>SUMIF(Ledger!I$9:I$700,COA!C7,Ledger!E$9:E$700)</f>
        <v>0</v>
      </c>
    </row>
    <row r="14" spans="1:9" x14ac:dyDescent="0.2">
      <c r="B14" t="str">
        <f>COA!C8</f>
        <v>Camp income</v>
      </c>
      <c r="E14" s="7">
        <f>SUMIF(Ledger!I$9:I$700,COA!C8,Ledger!E$9:E$700)</f>
        <v>0</v>
      </c>
    </row>
    <row r="15" spans="1:9" x14ac:dyDescent="0.2">
      <c r="B15" t="str">
        <f>COA!C9</f>
        <v>Testing income</v>
      </c>
      <c r="E15" s="7">
        <f>SUMIF(Ledger!I$9:I$700,COA!C9,Ledger!E$9:E$700)</f>
        <v>0</v>
      </c>
      <c r="I15" s="7"/>
    </row>
    <row r="16" spans="1:9" x14ac:dyDescent="0.2">
      <c r="B16" t="str">
        <f>COA!C10</f>
        <v>Entry Fees regional/ national events</v>
      </c>
      <c r="E16" s="7">
        <f>SUMIF(Ledger!I$9:I$700,COA!C10,Ledger!E$9:E$700)</f>
        <v>0</v>
      </c>
    </row>
    <row r="17" spans="1:14" x14ac:dyDescent="0.2">
      <c r="B17" t="str">
        <f>COA!C11</f>
        <v>Clinic fees</v>
      </c>
      <c r="E17" s="7">
        <f>SUMIF(Ledger!I$9:I$700,COA!C11,Ledger!E$9:E$700)</f>
        <v>0</v>
      </c>
    </row>
    <row r="18" spans="1:14" x14ac:dyDescent="0.2">
      <c r="B18" t="str">
        <f>COA!C12</f>
        <v>Show fees</v>
      </c>
      <c r="E18" s="7">
        <f>SUMIF(Ledger!I$9:I$700,COA!C12,Ledger!E$9:E$700)</f>
        <v>0</v>
      </c>
    </row>
    <row r="19" spans="1:14" x14ac:dyDescent="0.2">
      <c r="B19" t="str">
        <f>COA!C13</f>
        <v>Club gear and CPC supplies</v>
      </c>
      <c r="E19" s="7">
        <f>SUMIF(Ledger!I$9:I$700,COA!C13,Ledger!E$9:E$700)</f>
        <v>0</v>
      </c>
    </row>
    <row r="20" spans="1:14" x14ac:dyDescent="0.2">
      <c r="B20" t="str">
        <f>COA!C14</f>
        <v>Interest</v>
      </c>
      <c r="E20" s="7">
        <f>SUMIF(Ledger!I$9:I$700,COA!C14,Ledger!E$9:E$700)</f>
        <v>0</v>
      </c>
    </row>
    <row r="21" spans="1:14" x14ac:dyDescent="0.2">
      <c r="B21" t="str">
        <f>COA!C15</f>
        <v xml:space="preserve">Miscellaneous </v>
      </c>
      <c r="E21" s="7">
        <f>SUMIF(Ledger!I$9:I$700,COA!C15,Ledger!E$9:E$700)</f>
        <v>0</v>
      </c>
    </row>
    <row r="24" spans="1:14" x14ac:dyDescent="0.2">
      <c r="A24" s="9" t="s">
        <v>35</v>
      </c>
      <c r="B24" s="9"/>
      <c r="C24" s="9"/>
      <c r="D24" s="9"/>
      <c r="E24" s="10"/>
      <c r="F24" s="10">
        <f>SUM(E8:E22)</f>
        <v>0</v>
      </c>
    </row>
    <row r="26" spans="1:14" x14ac:dyDescent="0.2">
      <c r="A26" s="2" t="s">
        <v>36</v>
      </c>
      <c r="B26" s="2"/>
      <c r="C26" s="2"/>
      <c r="D26" s="2"/>
      <c r="E26" s="8"/>
      <c r="F26" s="2"/>
      <c r="I26" s="21" t="s">
        <v>71</v>
      </c>
      <c r="J26" s="21"/>
      <c r="K26" s="21"/>
      <c r="L26" s="21"/>
      <c r="M26" s="22"/>
      <c r="N26" s="22"/>
    </row>
    <row r="28" spans="1:14" x14ac:dyDescent="0.2">
      <c r="B28" t="str">
        <f>COA!C18</f>
        <v>Membership costs</v>
      </c>
      <c r="E28" s="7">
        <f>SUMIF(Ledger!H$9:H$700,COA!C18,Ledger!D$9:D$700)</f>
        <v>0</v>
      </c>
    </row>
    <row r="29" spans="1:14" x14ac:dyDescent="0.2">
      <c r="B29" t="s">
        <v>72</v>
      </c>
      <c r="E29" s="7">
        <f>SUMIF(Ledger!H$9:H$700,COA!C19,Ledger!D$9:D$700)+SUMIF(Ledger!H$9:H$700,COA!C20,Ledger!D$9:D$700)+SUMIF(Ledger!H$9:H$700,COA!C21,Ledger!D$9:D$700)+SUMIF(Ledger!H$9:H$700,COA!C22,Ledger!D$9:D$700)+SUMIF(Ledger!H$9:H$700,COA!C23,Ledger!D$9:D$700)+SUMIF(Ledger!H$9:H$700,COA!C24,Ledger!D$9:D$700)</f>
        <v>0</v>
      </c>
      <c r="I29" t="str">
        <f>COA!C20</f>
        <v>Mounted lessons - independent coach fees (carries own insurance)</v>
      </c>
      <c r="K29" s="7">
        <f>SUMIF(Ledger!H$9:H$700,COA!C20,Ledger!D$9:D$700)</f>
        <v>0</v>
      </c>
    </row>
    <row r="30" spans="1:14" x14ac:dyDescent="0.2">
      <c r="B30" t="str">
        <f>COA!C25</f>
        <v>Fundraising costs</v>
      </c>
      <c r="E30" s="7">
        <f>SUMIF(Ledger!H$9:H$700,COA!C25,Ledger!D$9:D$700)</f>
        <v>0</v>
      </c>
      <c r="I30" t="str">
        <f>COA!C21</f>
        <v>Mounted lessons - member coach fees (HM or Active member)</v>
      </c>
      <c r="L30" s="7">
        <f>SUMIF(Ledger!H$9:H$700,COA!C21,Ledger!D$9:D$700)</f>
        <v>0</v>
      </c>
    </row>
    <row r="31" spans="1:14" x14ac:dyDescent="0.2">
      <c r="B31" t="s">
        <v>67</v>
      </c>
      <c r="E31" s="7">
        <f>SUMIF(Ledger!H$9:H$700,COA!C26,Ledger!D$9:D$700)+SUMIF(Ledger!H$9:H$700,COA!C27,Ledger!D$9:D$700)+SUMIF(Ledger!H$9:H$700,COA!C28,Ledger!D$9:D$700)+SUMIF(Ledger!H$9:H$700,COA!C29,Ledger!D$9:D$700)</f>
        <v>0</v>
      </c>
      <c r="I31" t="str">
        <f>COA!C23</f>
        <v>Unmounted lessons - independent instructor fees (carries own insurance)</v>
      </c>
      <c r="K31" s="7">
        <f>SUMIF(Ledger!H$9:H$700,COA!C23,Ledger!D$9:D$700)</f>
        <v>0</v>
      </c>
    </row>
    <row r="32" spans="1:14" x14ac:dyDescent="0.2">
      <c r="B32" t="s">
        <v>69</v>
      </c>
      <c r="E32" s="7">
        <f>SUMIF(Ledger!H$9:H$700,COA!C30,Ledger!D$9:D$700)+SUMIF(Ledger!H$9:H$700,COA!C31,Ledger!D$9:D$700)+SUMIF(Ledger!H$9:H$700,COA!C32,Ledger!D$9:D$700)+SUMIF(Ledger!H$9:H$700,COA!C33,Ledger!D$9:D$700)</f>
        <v>0</v>
      </c>
      <c r="I32" t="str">
        <f>COA!C24</f>
        <v>Unmounted lessons - member instructor fees (HM or Active member)</v>
      </c>
      <c r="L32" s="7">
        <f>SUMIF(Ledger!H$9:H$700,COA!C24,Ledger!D$9:D$700)</f>
        <v>0</v>
      </c>
    </row>
    <row r="33" spans="1:12" x14ac:dyDescent="0.2">
      <c r="B33" t="s">
        <v>68</v>
      </c>
      <c r="E33" s="7">
        <f>SUMIF(Ledger!H$9:H$700,COA!C34,Ledger!D$9:D$700)+SUMIF(Ledger!H$9:H$700,COA!C35,Ledger!D$9:D$700)+SUMIF(Ledger!H$9:H$700,COA!C36,Ledger!D$9:D$700)</f>
        <v>0</v>
      </c>
      <c r="I33" t="str">
        <f>COA!C27</f>
        <v>Camp expenses - independent coach/instructor (carries own insurance)</v>
      </c>
      <c r="K33" s="7">
        <f>SUMIF(Ledger!H$9:H$700,COA!C27,Ledger!D$9:D$700)</f>
        <v>0</v>
      </c>
    </row>
    <row r="34" spans="1:12" x14ac:dyDescent="0.2">
      <c r="B34" t="s">
        <v>70</v>
      </c>
      <c r="E34" s="7">
        <f>SUMIF(Ledger!H$9:H$700,COA!C37,Ledger!D$9:D$700)+SUMIF(Ledger!H$9:H$700,COA!C38,Ledger!D$9:D$700)+SUMIF(Ledger!H$9:H$700,COA!C39,Ledger!D$9:D$700)</f>
        <v>0</v>
      </c>
      <c r="I34" t="str">
        <f>COA!C28</f>
        <v>Camp expenses - member coach/instructor (HM or Active member)</v>
      </c>
      <c r="L34" s="7">
        <f>SUMIF(Ledger!H$9:H$700,COA!C28,Ledger!D$9:D$700)</f>
        <v>0</v>
      </c>
    </row>
    <row r="35" spans="1:12" x14ac:dyDescent="0.2">
      <c r="B35" t="str">
        <f>COA!C40</f>
        <v>Member bursaries</v>
      </c>
      <c r="E35" s="7">
        <f>SUMIF(Ledger!H$9:H$700,COA!C40,Ledger!D$9:D$700)</f>
        <v>0</v>
      </c>
      <c r="I35" t="str">
        <f>COA!C31</f>
        <v>Clinic expenses - independent coach/instructor (carries own insurance)</v>
      </c>
      <c r="K35" s="7">
        <f>SUMIF(Ledger!H$9:H$700,COA!C31,Ledger!D$9:D$700)</f>
        <v>0</v>
      </c>
    </row>
    <row r="36" spans="1:12" x14ac:dyDescent="0.2">
      <c r="B36" t="str">
        <f>COA!C41</f>
        <v>Entry fees regional / national events</v>
      </c>
      <c r="E36" s="7">
        <f>SUMIF(Ledger!H$9:H$700,COA!C41,Ledger!D$9:D$700)</f>
        <v>0</v>
      </c>
      <c r="I36" t="str">
        <f>COA!C32</f>
        <v>Clinic expenses - member coach/instructor (HM or Active member)</v>
      </c>
      <c r="L36" s="7">
        <f>SUMIF(Ledger!H$9:H$700,COA!C32,Ledger!D$9:D$700)</f>
        <v>0</v>
      </c>
    </row>
    <row r="37" spans="1:12" x14ac:dyDescent="0.2">
      <c r="B37" t="str">
        <f>COA!C42</f>
        <v>Other event expenses (year end, socials)</v>
      </c>
      <c r="E37" s="7">
        <f>SUMIF(Ledger!H$9:H$700,COA!C42,Ledger!D$9:D$700)</f>
        <v>0</v>
      </c>
      <c r="I37" t="str">
        <f>COA!C35</f>
        <v>Show expenses - judges</v>
      </c>
      <c r="L37" s="7">
        <f>SUMIF(Ledger!H$9:H$700,COA!C35,Ledger!D$9:D$700)</f>
        <v>0</v>
      </c>
    </row>
    <row r="38" spans="1:12" x14ac:dyDescent="0.2">
      <c r="B38" t="str">
        <f>COA!C43</f>
        <v>Club gear and CPC supplies</v>
      </c>
      <c r="E38" s="7">
        <f>SUMIF(Ledger!H$9:H$700,COA!C43,Ledger!D$9:D$700)</f>
        <v>0</v>
      </c>
      <c r="I38" t="str">
        <f>COA!C38</f>
        <v>Testing expenses - examiners</v>
      </c>
      <c r="L38" s="7">
        <f>SUMIF(Ledger!H$9:H$700,COA!C38,Ledger!D$9:D$700)</f>
        <v>0</v>
      </c>
    </row>
    <row r="39" spans="1:12" x14ac:dyDescent="0.2">
      <c r="B39" t="str">
        <f>COA!C44</f>
        <v>Facility maintenance</v>
      </c>
      <c r="E39" s="7">
        <f>SUMIF(Ledger!H$9:H$700,COA!C44,Ledger!D$9:D$700)</f>
        <v>0</v>
      </c>
    </row>
    <row r="40" spans="1:12" x14ac:dyDescent="0.2">
      <c r="B40" t="str">
        <f>COA!C45</f>
        <v>Association fees</v>
      </c>
      <c r="E40" s="7">
        <f>SUMIF(Ledger!H$9:H$700,COA!C45,Ledger!D$9:D$700)</f>
        <v>0</v>
      </c>
    </row>
    <row r="41" spans="1:12" x14ac:dyDescent="0.2">
      <c r="B41" t="str">
        <f>COA!C46</f>
        <v>Miscellaneous expenses</v>
      </c>
      <c r="E41" s="7">
        <f>SUMIF(Ledger!H$9:H$700,COA!C46,Ledger!D$9:D$700)</f>
        <v>0</v>
      </c>
    </row>
    <row r="43" spans="1:12" x14ac:dyDescent="0.2">
      <c r="A43" s="9" t="s">
        <v>37</v>
      </c>
      <c r="B43" s="9"/>
      <c r="C43" s="9"/>
      <c r="D43" s="9"/>
      <c r="E43" s="10"/>
      <c r="F43" s="10">
        <f>SUM(E28:E41)</f>
        <v>0</v>
      </c>
    </row>
    <row r="44" spans="1:12" x14ac:dyDescent="0.2">
      <c r="I44" s="9"/>
      <c r="J44" s="9"/>
      <c r="K44" s="20">
        <f>SUM(K29:K42)</f>
        <v>0</v>
      </c>
      <c r="L44" s="20">
        <f>SUM(L29:L42)</f>
        <v>0</v>
      </c>
    </row>
    <row r="46" spans="1:12" x14ac:dyDescent="0.2">
      <c r="B46" s="11" t="s">
        <v>38</v>
      </c>
      <c r="C46" s="12" t="str">
        <f>Ledger!B6</f>
        <v>DATE (M/D/Y)</v>
      </c>
      <c r="E46" s="7" t="e">
        <f>Ledger!F6</f>
        <v>#N/A</v>
      </c>
    </row>
    <row r="49" spans="9:9" x14ac:dyDescent="0.2">
      <c r="I49" s="7"/>
    </row>
  </sheetData>
  <sheetProtection algorithmName="SHA-512" hashValue="rdhE841ZGgk0Lg862W8vN73fRxvbkqY4pwrh1S89LRxBR+sd9TuVtFrqSUT5AYVDSe8lbuvf7SweXe/H8Yg2HQ==" saltValue="TSJKCkSyc24yxnZSZ6pPJw==" spinCount="100000" sheet="1" formatColumns="0"/>
  <mergeCells count="1">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FA165-7D72-D741-BF81-831A020CF3E8}">
  <dimension ref="A1:U64"/>
  <sheetViews>
    <sheetView topLeftCell="A2" workbookViewId="0">
      <selection activeCell="F14" sqref="F14"/>
    </sheetView>
  </sheetViews>
  <sheetFormatPr baseColWidth="10" defaultColWidth="11" defaultRowHeight="16" x14ac:dyDescent="0.2"/>
  <cols>
    <col min="2" max="2" width="30.1640625" bestFit="1" customWidth="1"/>
    <col min="6" max="6" width="11.5" style="7" bestFit="1" customWidth="1"/>
    <col min="7" max="8" width="11.5" bestFit="1" customWidth="1"/>
    <col min="10" max="10" width="15.5" style="7" bestFit="1" customWidth="1"/>
    <col min="11" max="11" width="15.33203125" style="7" customWidth="1"/>
    <col min="12" max="12" width="14.83203125" style="7" bestFit="1" customWidth="1"/>
    <col min="13" max="13" width="15" style="7" customWidth="1"/>
    <col min="14" max="14" width="13" style="7" customWidth="1"/>
    <col min="15" max="21" width="10.83203125" style="7"/>
  </cols>
  <sheetData>
    <row r="1" spans="1:21" ht="33" customHeight="1" x14ac:dyDescent="0.3">
      <c r="A1" s="51" t="s">
        <v>32</v>
      </c>
      <c r="B1" s="51"/>
      <c r="C1" s="51"/>
      <c r="D1" s="51"/>
      <c r="E1" s="51"/>
      <c r="F1" s="51"/>
      <c r="G1" s="51"/>
      <c r="J1" s="7" t="s">
        <v>60</v>
      </c>
    </row>
    <row r="2" spans="1:21" ht="68" x14ac:dyDescent="0.2">
      <c r="J2" s="7" t="str">
        <f>COA!C49</f>
        <v>Item 1</v>
      </c>
      <c r="K2" s="41" t="str">
        <f>COA!C50</f>
        <v>Item 2</v>
      </c>
      <c r="L2" s="41" t="str">
        <f>COA!C51</f>
        <v>Item 3</v>
      </c>
      <c r="M2" s="41" t="str">
        <f>COA!C52</f>
        <v>Item 4</v>
      </c>
      <c r="N2" s="41" t="str">
        <f>COA!C53</f>
        <v>Item 5</v>
      </c>
      <c r="O2" s="41" t="str">
        <f>COA!C54</f>
        <v>Item 6</v>
      </c>
      <c r="P2" s="41" t="str">
        <f>COA!C55</f>
        <v>Item 7</v>
      </c>
      <c r="Q2" s="41" t="str">
        <f>COA!C56</f>
        <v>Item 8</v>
      </c>
      <c r="R2" s="41" t="str">
        <f>COA!C57</f>
        <v>Item 9</v>
      </c>
      <c r="S2" s="41" t="str">
        <f>COA!C58</f>
        <v>Item 10</v>
      </c>
      <c r="T2" s="41" t="str">
        <f>COA!C59</f>
        <v>Item 11</v>
      </c>
      <c r="U2" s="41" t="str">
        <f>COA!C60</f>
        <v>Item 12</v>
      </c>
    </row>
    <row r="4" spans="1:21" x14ac:dyDescent="0.2">
      <c r="B4" s="11" t="s">
        <v>33</v>
      </c>
      <c r="D4" s="12">
        <f>Ledger!B5</f>
        <v>46023</v>
      </c>
      <c r="F4" s="7">
        <f>Ledger!F5</f>
        <v>0</v>
      </c>
    </row>
    <row r="6" spans="1:21" x14ac:dyDescent="0.2">
      <c r="A6" s="2" t="s">
        <v>34</v>
      </c>
      <c r="B6" s="2"/>
      <c r="C6" s="2"/>
      <c r="D6" s="2"/>
      <c r="E6" s="2"/>
      <c r="F6" s="8"/>
      <c r="G6" s="2"/>
      <c r="J6" s="2" t="s">
        <v>34</v>
      </c>
      <c r="K6" s="2"/>
      <c r="L6" s="2"/>
      <c r="M6" s="2"/>
      <c r="N6" s="2"/>
      <c r="O6" s="8"/>
      <c r="P6" s="2"/>
      <c r="Q6" s="2"/>
      <c r="R6" s="2"/>
      <c r="S6" s="2"/>
      <c r="T6" s="2"/>
      <c r="U6" s="2"/>
    </row>
    <row r="8" spans="1:21" x14ac:dyDescent="0.2">
      <c r="B8" t="str">
        <f>COA!C2</f>
        <v>Membership</v>
      </c>
      <c r="F8" s="7">
        <f>SUMIF(Ledger!I$9:I$700,COA!C2,Ledger!E$9:E$700)</f>
        <v>0</v>
      </c>
      <c r="J8" s="7">
        <f>SUMIFS(Ledger!$E$9:$E$700,Ledger!$I$9:$I$700,$B8,Ledger!$K$9:$K$700,J$2)</f>
        <v>0</v>
      </c>
      <c r="K8" s="7">
        <f>SUMIFS(Ledger!$E$9:$E$700,Ledger!$I$9:$I$700,$B8,Ledger!$K$9:$K$700,K$2)</f>
        <v>0</v>
      </c>
      <c r="L8" s="7">
        <f>SUMIFS(Ledger!$E$9:$E$700,Ledger!$I$9:$I$700,$B8,Ledger!$K$9:$K$700,L$2)</f>
        <v>0</v>
      </c>
      <c r="M8" s="7">
        <f>SUMIFS(Ledger!$E$9:$E$700,Ledger!$I$9:$I$700,$B8,Ledger!$K$9:$K$700,M$2)</f>
        <v>0</v>
      </c>
      <c r="N8" s="7">
        <f>SUMIFS(Ledger!$E$9:$E$700,Ledger!$I$9:$I$700,$B8,Ledger!$K$9:$K$700,N$2)</f>
        <v>0</v>
      </c>
      <c r="O8" s="7">
        <f>SUMIFS(Ledger!$E$9:$E$700,Ledger!$I$9:$I$700,$B8,Ledger!$K$9:$K$700,O$2)</f>
        <v>0</v>
      </c>
      <c r="P8" s="7">
        <f>SUMIFS(Ledger!$E$9:$E$700,Ledger!$I$9:$I$700,$B8,Ledger!$K$9:$K$700,P$2)</f>
        <v>0</v>
      </c>
      <c r="Q8" s="7">
        <f>SUMIFS(Ledger!$E$9:$E$700,Ledger!$I$9:$I$700,$B8,Ledger!$K$9:$K$700,Q$2)</f>
        <v>0</v>
      </c>
      <c r="R8" s="7">
        <f>SUMIFS(Ledger!$E$9:$E$700,Ledger!$I$9:$I$700,$B8,Ledger!$K$9:$K$700,R$2)</f>
        <v>0</v>
      </c>
      <c r="S8" s="7">
        <f>SUMIFS(Ledger!$E$9:$E$700,Ledger!$I$9:$I$700,$B8,Ledger!$K$9:$K$700,S$2)</f>
        <v>0</v>
      </c>
      <c r="T8" s="7">
        <f>SUMIFS(Ledger!$E$9:$E$700,Ledger!$I$9:$I$700,$B8,Ledger!$K$9:$K$700,T$2)</f>
        <v>0</v>
      </c>
      <c r="U8" s="7">
        <f>SUMIFS(Ledger!$E$9:$E$700,Ledger!$I$9:$I$700,$B8,Ledger!$K$9:$K$700,U$2)</f>
        <v>0</v>
      </c>
    </row>
    <row r="9" spans="1:21" x14ac:dyDescent="0.2">
      <c r="B9" t="str">
        <f>COA!C3</f>
        <v>Mounted lesson fees</v>
      </c>
      <c r="F9" s="7">
        <f>SUMIF(Ledger!I$9:I$700,COA!C3,Ledger!E$9:E$700)</f>
        <v>0</v>
      </c>
      <c r="J9" s="7">
        <f>SUMIFS(Ledger!$E$9:$E$700,Ledger!$I$9:$I$700,$B9,Ledger!$K$9:$K$700,J$2)</f>
        <v>0</v>
      </c>
      <c r="K9" s="7">
        <f>SUMIFS(Ledger!$E$9:$E$700,Ledger!$I$9:$I$700,$B9,Ledger!$K$9:$K$700,K$2)</f>
        <v>0</v>
      </c>
      <c r="L9" s="7">
        <f>SUMIFS(Ledger!$E$9:$E$700,Ledger!$I$9:$I$700,$B9,Ledger!$K$9:$K$700,L$2)</f>
        <v>0</v>
      </c>
      <c r="M9" s="7">
        <f>SUMIFS(Ledger!$E$9:$E$700,Ledger!$I$9:$I$700,$B9,Ledger!$K$9:$K$700,M$2)</f>
        <v>0</v>
      </c>
      <c r="N9" s="7">
        <f>SUMIFS(Ledger!$E$9:$E$700,Ledger!$I$9:$I$700,$B9,Ledger!$K$9:$K$700,N$2)</f>
        <v>0</v>
      </c>
      <c r="O9" s="7">
        <f>SUMIFS(Ledger!$E$9:$E$700,Ledger!$I$9:$I$700,$B9,Ledger!$K$9:$K$700,O$2)</f>
        <v>0</v>
      </c>
      <c r="P9" s="7">
        <f>SUMIFS(Ledger!$E$9:$E$700,Ledger!$I$9:$I$700,$B9,Ledger!$K$9:$K$700,P$2)</f>
        <v>0</v>
      </c>
      <c r="Q9" s="7">
        <f>SUMIFS(Ledger!$E$9:$E$700,Ledger!$I$9:$I$700,$B9,Ledger!$K$9:$K$700,Q$2)</f>
        <v>0</v>
      </c>
      <c r="R9" s="7">
        <f>SUMIFS(Ledger!$E$9:$E$700,Ledger!$I$9:$I$700,$B9,Ledger!$K$9:$K$700,R$2)</f>
        <v>0</v>
      </c>
      <c r="S9" s="7">
        <f>SUMIFS(Ledger!$E$9:$E$700,Ledger!$I$9:$I$700,$B9,Ledger!$K$9:$K$700,S$2)</f>
        <v>0</v>
      </c>
      <c r="T9" s="7">
        <f>SUMIFS(Ledger!$E$9:$E$700,Ledger!$I$9:$I$700,$B9,Ledger!$K$9:$K$700,T$2)</f>
        <v>0</v>
      </c>
      <c r="U9" s="7">
        <f>SUMIFS(Ledger!$E$9:$E$700,Ledger!$I$9:$I$700,$B9,Ledger!$K$9:$K$700,U$2)</f>
        <v>0</v>
      </c>
    </row>
    <row r="10" spans="1:21" x14ac:dyDescent="0.2">
      <c r="B10" t="str">
        <f>COA!C4</f>
        <v>Stable management fees</v>
      </c>
      <c r="F10" s="7">
        <f>SUMIF(Ledger!I$9:I$700,COA!C4,Ledger!E$9:E$700)</f>
        <v>0</v>
      </c>
      <c r="J10" s="7">
        <f>SUMIFS(Ledger!$E$9:$E$700,Ledger!$I$9:$I$700,$B10,Ledger!$K$9:$K$700,J$2)</f>
        <v>0</v>
      </c>
      <c r="K10" s="7">
        <f>SUMIFS(Ledger!$E$9:$E$700,Ledger!$I$9:$I$700,$B10,Ledger!$K$9:$K$700,K$2)</f>
        <v>0</v>
      </c>
      <c r="L10" s="7">
        <f>SUMIFS(Ledger!$E$9:$E$700,Ledger!$I$9:$I$700,$B10,Ledger!$K$9:$K$700,L$2)</f>
        <v>0</v>
      </c>
      <c r="M10" s="7">
        <f>SUMIFS(Ledger!$E$9:$E$700,Ledger!$I$9:$I$700,$B10,Ledger!$K$9:$K$700,M$2)</f>
        <v>0</v>
      </c>
      <c r="N10" s="7">
        <f>SUMIFS(Ledger!$E$9:$E$700,Ledger!$I$9:$I$700,$B10,Ledger!$K$9:$K$700,N$2)</f>
        <v>0</v>
      </c>
      <c r="O10" s="7">
        <f>SUMIFS(Ledger!$E$9:$E$700,Ledger!$I$9:$I$700,$B10,Ledger!$K$9:$K$700,O$2)</f>
        <v>0</v>
      </c>
      <c r="P10" s="7">
        <f>SUMIFS(Ledger!$E$9:$E$700,Ledger!$I$9:$I$700,$B10,Ledger!$K$9:$K$700,P$2)</f>
        <v>0</v>
      </c>
      <c r="Q10" s="7">
        <f>SUMIFS(Ledger!$E$9:$E$700,Ledger!$I$9:$I$700,$B10,Ledger!$K$9:$K$700,Q$2)</f>
        <v>0</v>
      </c>
      <c r="R10" s="7">
        <f>SUMIFS(Ledger!$E$9:$E$700,Ledger!$I$9:$I$700,$B10,Ledger!$K$9:$K$700,R$2)</f>
        <v>0</v>
      </c>
      <c r="S10" s="7">
        <f>SUMIFS(Ledger!$E$9:$E$700,Ledger!$I$9:$I$700,$B10,Ledger!$K$9:$K$700,S$2)</f>
        <v>0</v>
      </c>
      <c r="T10" s="7">
        <f>SUMIFS(Ledger!$E$9:$E$700,Ledger!$I$9:$I$700,$B10,Ledger!$K$9:$K$700,T$2)</f>
        <v>0</v>
      </c>
      <c r="U10" s="7">
        <f>SUMIFS(Ledger!$E$9:$E$700,Ledger!$I$9:$I$700,$B10,Ledger!$K$9:$K$700,U$2)</f>
        <v>0</v>
      </c>
    </row>
    <row r="11" spans="1:21" x14ac:dyDescent="0.2">
      <c r="B11" t="str">
        <f>COA!C5</f>
        <v>Donations</v>
      </c>
      <c r="F11" s="7">
        <f>SUMIF(Ledger!I$9:I$700,COA!C5,Ledger!E$9:E$700)</f>
        <v>0</v>
      </c>
      <c r="J11" s="7">
        <f>SUMIFS(Ledger!$E$9:$E$700,Ledger!$I$9:$I$700,$B11,Ledger!$K$9:$K$700,J$2)</f>
        <v>0</v>
      </c>
      <c r="K11" s="7">
        <f>SUMIFS(Ledger!$E$9:$E$700,Ledger!$I$9:$I$700,$B11,Ledger!$K$9:$K$700,K$2)</f>
        <v>0</v>
      </c>
      <c r="L11" s="7">
        <f>SUMIFS(Ledger!$E$9:$E$700,Ledger!$I$9:$I$700,$B11,Ledger!$K$9:$K$700,L$2)</f>
        <v>0</v>
      </c>
      <c r="M11" s="7">
        <f>SUMIFS(Ledger!$E$9:$E$700,Ledger!$I$9:$I$700,$B11,Ledger!$K$9:$K$700,M$2)</f>
        <v>0</v>
      </c>
      <c r="N11" s="7">
        <f>SUMIFS(Ledger!$E$9:$E$700,Ledger!$I$9:$I$700,$B11,Ledger!$K$9:$K$700,N$2)</f>
        <v>0</v>
      </c>
      <c r="O11" s="7">
        <f>SUMIFS(Ledger!$E$9:$E$700,Ledger!$I$9:$I$700,$B11,Ledger!$K$9:$K$700,O$2)</f>
        <v>0</v>
      </c>
      <c r="P11" s="7">
        <f>SUMIFS(Ledger!$E$9:$E$700,Ledger!$I$9:$I$700,$B11,Ledger!$K$9:$K$700,P$2)</f>
        <v>0</v>
      </c>
      <c r="Q11" s="7">
        <f>SUMIFS(Ledger!$E$9:$E$700,Ledger!$I$9:$I$700,$B11,Ledger!$K$9:$K$700,Q$2)</f>
        <v>0</v>
      </c>
      <c r="R11" s="7">
        <f>SUMIFS(Ledger!$E$9:$E$700,Ledger!$I$9:$I$700,$B11,Ledger!$K$9:$K$700,R$2)</f>
        <v>0</v>
      </c>
      <c r="S11" s="7">
        <f>SUMIFS(Ledger!$E$9:$E$700,Ledger!$I$9:$I$700,$B11,Ledger!$K$9:$K$700,S$2)</f>
        <v>0</v>
      </c>
      <c r="T11" s="7">
        <f>SUMIFS(Ledger!$E$9:$E$700,Ledger!$I$9:$I$700,$B11,Ledger!$K$9:$K$700,T$2)</f>
        <v>0</v>
      </c>
      <c r="U11" s="7">
        <f>SUMIFS(Ledger!$E$9:$E$700,Ledger!$I$9:$I$700,$B11,Ledger!$K$9:$K$700,U$2)</f>
        <v>0</v>
      </c>
    </row>
    <row r="12" spans="1:21" x14ac:dyDescent="0.2">
      <c r="B12" t="str">
        <f>COA!C6</f>
        <v>Fundraising  income</v>
      </c>
      <c r="F12" s="7">
        <f>SUMIF(Ledger!I$9:I$700,COA!C6,Ledger!E$9:E$700)</f>
        <v>0</v>
      </c>
      <c r="J12" s="7">
        <f>SUMIFS(Ledger!$E$9:$E$700,Ledger!$I$9:$I$700,$B12,Ledger!$K$9:$K$700,J$2)</f>
        <v>0</v>
      </c>
      <c r="K12" s="7">
        <f>SUMIFS(Ledger!$E$9:$E$700,Ledger!$I$9:$I$700,$B12,Ledger!$K$9:$K$700,K$2)</f>
        <v>0</v>
      </c>
      <c r="L12" s="7">
        <f>SUMIFS(Ledger!$E$9:$E$700,Ledger!$I$9:$I$700,$B12,Ledger!$K$9:$K$700,L$2)</f>
        <v>0</v>
      </c>
      <c r="M12" s="7">
        <f>SUMIFS(Ledger!$E$9:$E$700,Ledger!$I$9:$I$700,$B12,Ledger!$K$9:$K$700,M$2)</f>
        <v>0</v>
      </c>
      <c r="N12" s="7">
        <f>SUMIFS(Ledger!$E$9:$E$700,Ledger!$I$9:$I$700,$B12,Ledger!$K$9:$K$700,N$2)</f>
        <v>0</v>
      </c>
      <c r="O12" s="7">
        <f>SUMIFS(Ledger!$E$9:$E$700,Ledger!$I$9:$I$700,$B12,Ledger!$K$9:$K$700,O$2)</f>
        <v>0</v>
      </c>
      <c r="P12" s="7">
        <f>SUMIFS(Ledger!$E$9:$E$700,Ledger!$I$9:$I$700,$B12,Ledger!$K$9:$K$700,P$2)</f>
        <v>0</v>
      </c>
      <c r="Q12" s="7">
        <f>SUMIFS(Ledger!$E$9:$E$700,Ledger!$I$9:$I$700,$B12,Ledger!$K$9:$K$700,Q$2)</f>
        <v>0</v>
      </c>
      <c r="R12" s="7">
        <f>SUMIFS(Ledger!$E$9:$E$700,Ledger!$I$9:$I$700,$B12,Ledger!$K$9:$K$700,R$2)</f>
        <v>0</v>
      </c>
      <c r="S12" s="7">
        <f>SUMIFS(Ledger!$E$9:$E$700,Ledger!$I$9:$I$700,$B12,Ledger!$K$9:$K$700,S$2)</f>
        <v>0</v>
      </c>
      <c r="T12" s="7">
        <f>SUMIFS(Ledger!$E$9:$E$700,Ledger!$I$9:$I$700,$B12,Ledger!$K$9:$K$700,T$2)</f>
        <v>0</v>
      </c>
      <c r="U12" s="7">
        <f>SUMIFS(Ledger!$E$9:$E$700,Ledger!$I$9:$I$700,$B12,Ledger!$K$9:$K$700,U$2)</f>
        <v>0</v>
      </c>
    </row>
    <row r="13" spans="1:21" x14ac:dyDescent="0.2">
      <c r="B13" t="str">
        <f>COA!C7</f>
        <v>Grant income</v>
      </c>
      <c r="F13" s="7">
        <f>SUMIF(Ledger!I$9:I$700,COA!C7,Ledger!E$9:E$700)</f>
        <v>0</v>
      </c>
      <c r="J13" s="7">
        <f>SUMIFS(Ledger!$E$9:$E$700,Ledger!$I$9:$I$700,$B13,Ledger!$K$9:$K$700,J$2)</f>
        <v>0</v>
      </c>
      <c r="K13" s="7">
        <f>SUMIFS(Ledger!$E$9:$E$700,Ledger!$I$9:$I$700,$B13,Ledger!$K$9:$K$700,K$2)</f>
        <v>0</v>
      </c>
      <c r="L13" s="7">
        <f>SUMIFS(Ledger!$E$9:$E$700,Ledger!$I$9:$I$700,$B13,Ledger!$K$9:$K$700,L$2)</f>
        <v>0</v>
      </c>
      <c r="M13" s="7">
        <f>SUMIFS(Ledger!$E$9:$E$700,Ledger!$I$9:$I$700,$B13,Ledger!$K$9:$K$700,M$2)</f>
        <v>0</v>
      </c>
      <c r="N13" s="7">
        <f>SUMIFS(Ledger!$E$9:$E$700,Ledger!$I$9:$I$700,$B13,Ledger!$K$9:$K$700,N$2)</f>
        <v>0</v>
      </c>
      <c r="O13" s="7">
        <f>SUMIFS(Ledger!$E$9:$E$700,Ledger!$I$9:$I$700,$B13,Ledger!$K$9:$K$700,O$2)</f>
        <v>0</v>
      </c>
      <c r="P13" s="7">
        <f>SUMIFS(Ledger!$E$9:$E$700,Ledger!$I$9:$I$700,$B13,Ledger!$K$9:$K$700,P$2)</f>
        <v>0</v>
      </c>
      <c r="Q13" s="7">
        <f>SUMIFS(Ledger!$E$9:$E$700,Ledger!$I$9:$I$700,$B13,Ledger!$K$9:$K$700,Q$2)</f>
        <v>0</v>
      </c>
      <c r="R13" s="7">
        <f>SUMIFS(Ledger!$E$9:$E$700,Ledger!$I$9:$I$700,$B13,Ledger!$K$9:$K$700,R$2)</f>
        <v>0</v>
      </c>
      <c r="S13" s="7">
        <f>SUMIFS(Ledger!$E$9:$E$700,Ledger!$I$9:$I$700,$B13,Ledger!$K$9:$K$700,S$2)</f>
        <v>0</v>
      </c>
      <c r="T13" s="7">
        <f>SUMIFS(Ledger!$E$9:$E$700,Ledger!$I$9:$I$700,$B13,Ledger!$K$9:$K$700,T$2)</f>
        <v>0</v>
      </c>
      <c r="U13" s="7">
        <f>SUMIFS(Ledger!$E$9:$E$700,Ledger!$I$9:$I$700,$B13,Ledger!$K$9:$K$700,U$2)</f>
        <v>0</v>
      </c>
    </row>
    <row r="14" spans="1:21" x14ac:dyDescent="0.2">
      <c r="B14" t="str">
        <f>COA!C8</f>
        <v>Camp income</v>
      </c>
      <c r="F14" s="7">
        <f>SUMIF(Ledger!I$9:I$700,COA!C8,Ledger!E$9:E$700)</f>
        <v>0</v>
      </c>
      <c r="J14" s="7">
        <f>SUMIFS(Ledger!$E$9:$E$700,Ledger!$I$9:$I$700,$B14,Ledger!$K$9:$K$700,J$2)</f>
        <v>0</v>
      </c>
      <c r="K14" s="7">
        <f>SUMIFS(Ledger!$E$9:$E$700,Ledger!$I$9:$I$700,$B14,Ledger!$K$9:$K$700,K$2)</f>
        <v>0</v>
      </c>
      <c r="L14" s="7">
        <f>SUMIFS(Ledger!$E$9:$E$700,Ledger!$I$9:$I$700,$B14,Ledger!$K$9:$K$700,L$2)</f>
        <v>0</v>
      </c>
      <c r="M14" s="7">
        <f>SUMIFS(Ledger!$E$9:$E$700,Ledger!$I$9:$I$700,$B14,Ledger!$K$9:$K$700,M$2)</f>
        <v>0</v>
      </c>
      <c r="N14" s="7">
        <f>SUMIFS(Ledger!$E$9:$E$700,Ledger!$I$9:$I$700,$B14,Ledger!$K$9:$K$700,N$2)</f>
        <v>0</v>
      </c>
      <c r="O14" s="7">
        <f>SUMIFS(Ledger!$E$9:$E$700,Ledger!$I$9:$I$700,$B14,Ledger!$K$9:$K$700,O$2)</f>
        <v>0</v>
      </c>
      <c r="P14" s="7">
        <f>SUMIFS(Ledger!$E$9:$E$700,Ledger!$I$9:$I$700,$B14,Ledger!$K$9:$K$700,P$2)</f>
        <v>0</v>
      </c>
      <c r="Q14" s="7">
        <f>SUMIFS(Ledger!$E$9:$E$700,Ledger!$I$9:$I$700,$B14,Ledger!$K$9:$K$700,Q$2)</f>
        <v>0</v>
      </c>
      <c r="R14" s="7">
        <f>SUMIFS(Ledger!$E$9:$E$700,Ledger!$I$9:$I$700,$B14,Ledger!$K$9:$K$700,R$2)</f>
        <v>0</v>
      </c>
      <c r="S14" s="7">
        <f>SUMIFS(Ledger!$E$9:$E$700,Ledger!$I$9:$I$700,$B14,Ledger!$K$9:$K$700,S$2)</f>
        <v>0</v>
      </c>
      <c r="T14" s="7">
        <f>SUMIFS(Ledger!$E$9:$E$700,Ledger!$I$9:$I$700,$B14,Ledger!$K$9:$K$700,T$2)</f>
        <v>0</v>
      </c>
      <c r="U14" s="7">
        <f>SUMIFS(Ledger!$E$9:$E$700,Ledger!$I$9:$I$700,$B14,Ledger!$K$9:$K$700,U$2)</f>
        <v>0</v>
      </c>
    </row>
    <row r="15" spans="1:21" x14ac:dyDescent="0.2">
      <c r="B15" t="str">
        <f>COA!C9</f>
        <v>Testing income</v>
      </c>
      <c r="F15" s="7">
        <f>SUMIF(Ledger!I$9:I$700,COA!C9,Ledger!E$9:E$700)</f>
        <v>0</v>
      </c>
      <c r="J15" s="7">
        <f>SUMIFS(Ledger!$E$9:$E$700,Ledger!$I$9:$I$700,$B15,Ledger!$K$9:$K$700,J$2)</f>
        <v>0</v>
      </c>
      <c r="K15" s="7">
        <f>SUMIFS(Ledger!$E$9:$E$700,Ledger!$I$9:$I$700,$B15,Ledger!$K$9:$K$700,K$2)</f>
        <v>0</v>
      </c>
      <c r="L15" s="7">
        <f>SUMIFS(Ledger!$E$9:$E$700,Ledger!$I$9:$I$700,$B15,Ledger!$K$9:$K$700,L$2)</f>
        <v>0</v>
      </c>
      <c r="M15" s="7">
        <f>SUMIFS(Ledger!$E$9:$E$700,Ledger!$I$9:$I$700,$B15,Ledger!$K$9:$K$700,M$2)</f>
        <v>0</v>
      </c>
      <c r="N15" s="7">
        <f>SUMIFS(Ledger!$E$9:$E$700,Ledger!$I$9:$I$700,$B15,Ledger!$K$9:$K$700,N$2)</f>
        <v>0</v>
      </c>
      <c r="O15" s="7">
        <f>SUMIFS(Ledger!$E$9:$E$700,Ledger!$I$9:$I$700,$B15,Ledger!$K$9:$K$700,O$2)</f>
        <v>0</v>
      </c>
      <c r="P15" s="7">
        <f>SUMIFS(Ledger!$E$9:$E$700,Ledger!$I$9:$I$700,$B15,Ledger!$K$9:$K$700,P$2)</f>
        <v>0</v>
      </c>
      <c r="Q15" s="7">
        <f>SUMIFS(Ledger!$E$9:$E$700,Ledger!$I$9:$I$700,$B15,Ledger!$K$9:$K$700,Q$2)</f>
        <v>0</v>
      </c>
      <c r="R15" s="7">
        <f>SUMIFS(Ledger!$E$9:$E$700,Ledger!$I$9:$I$700,$B15,Ledger!$K$9:$K$700,R$2)</f>
        <v>0</v>
      </c>
      <c r="S15" s="7">
        <f>SUMIFS(Ledger!$E$9:$E$700,Ledger!$I$9:$I$700,$B15,Ledger!$K$9:$K$700,S$2)</f>
        <v>0</v>
      </c>
      <c r="T15" s="7">
        <f>SUMIFS(Ledger!$E$9:$E$700,Ledger!$I$9:$I$700,$B15,Ledger!$K$9:$K$700,T$2)</f>
        <v>0</v>
      </c>
      <c r="U15" s="7">
        <f>SUMIFS(Ledger!$E$9:$E$700,Ledger!$I$9:$I$700,$B15,Ledger!$K$9:$K$700,U$2)</f>
        <v>0</v>
      </c>
    </row>
    <row r="16" spans="1:21" x14ac:dyDescent="0.2">
      <c r="B16" t="str">
        <f>COA!C10</f>
        <v>Entry Fees regional/ national events</v>
      </c>
      <c r="F16" s="7">
        <f>SUMIF(Ledger!I$9:I$700,COA!C10,Ledger!E$9:E$700)</f>
        <v>0</v>
      </c>
      <c r="J16" s="7">
        <f>SUMIFS(Ledger!$E$9:$E$700,Ledger!$I$9:$I$700,$B16,Ledger!$K$9:$K$700,J$2)</f>
        <v>0</v>
      </c>
      <c r="K16" s="7">
        <f>SUMIFS(Ledger!$E$9:$E$700,Ledger!$I$9:$I$700,$B16,Ledger!$K$9:$K$700,K$2)</f>
        <v>0</v>
      </c>
      <c r="L16" s="7">
        <f>SUMIFS(Ledger!$E$9:$E$700,Ledger!$I$9:$I$700,$B16,Ledger!$K$9:$K$700,L$2)</f>
        <v>0</v>
      </c>
      <c r="M16" s="7">
        <f>SUMIFS(Ledger!$E$9:$E$700,Ledger!$I$9:$I$700,$B16,Ledger!$K$9:$K$700,M$2)</f>
        <v>0</v>
      </c>
      <c r="N16" s="7">
        <f>SUMIFS(Ledger!$E$9:$E$700,Ledger!$I$9:$I$700,$B16,Ledger!$K$9:$K$700,N$2)</f>
        <v>0</v>
      </c>
      <c r="O16" s="7">
        <f>SUMIFS(Ledger!$E$9:$E$700,Ledger!$I$9:$I$700,$B16,Ledger!$K$9:$K$700,O$2)</f>
        <v>0</v>
      </c>
      <c r="P16" s="7">
        <f>SUMIFS(Ledger!$E$9:$E$700,Ledger!$I$9:$I$700,$B16,Ledger!$K$9:$K$700,P$2)</f>
        <v>0</v>
      </c>
      <c r="Q16" s="7">
        <f>SUMIFS(Ledger!$E$9:$E$700,Ledger!$I$9:$I$700,$B16,Ledger!$K$9:$K$700,Q$2)</f>
        <v>0</v>
      </c>
      <c r="R16" s="7">
        <f>SUMIFS(Ledger!$E$9:$E$700,Ledger!$I$9:$I$700,$B16,Ledger!$K$9:$K$700,R$2)</f>
        <v>0</v>
      </c>
      <c r="S16" s="7">
        <f>SUMIFS(Ledger!$E$9:$E$700,Ledger!$I$9:$I$700,$B16,Ledger!$K$9:$K$700,S$2)</f>
        <v>0</v>
      </c>
      <c r="T16" s="7">
        <f>SUMIFS(Ledger!$E$9:$E$700,Ledger!$I$9:$I$700,$B16,Ledger!$K$9:$K$700,T$2)</f>
        <v>0</v>
      </c>
      <c r="U16" s="7">
        <f>SUMIFS(Ledger!$E$9:$E$700,Ledger!$I$9:$I$700,$B16,Ledger!$K$9:$K$700,U$2)</f>
        <v>0</v>
      </c>
    </row>
    <row r="17" spans="1:21" x14ac:dyDescent="0.2">
      <c r="B17" t="str">
        <f>COA!C11</f>
        <v>Clinic fees</v>
      </c>
      <c r="F17" s="7">
        <f>SUMIF(Ledger!I$9:I$700,COA!C11,Ledger!E$9:E$700)</f>
        <v>0</v>
      </c>
      <c r="J17" s="7">
        <f>SUMIFS(Ledger!$E$9:$E$700,Ledger!$I$9:$I$700,$B17,Ledger!$K$9:$K$700,J$2)</f>
        <v>0</v>
      </c>
      <c r="K17" s="7">
        <f>SUMIFS(Ledger!$E$9:$E$700,Ledger!$I$9:$I$700,$B17,Ledger!$K$9:$K$700,K$2)</f>
        <v>0</v>
      </c>
      <c r="L17" s="7">
        <f>SUMIFS(Ledger!$E$9:$E$700,Ledger!$I$9:$I$700,$B17,Ledger!$K$9:$K$700,L$2)</f>
        <v>0</v>
      </c>
      <c r="M17" s="7">
        <f>SUMIFS(Ledger!$E$9:$E$700,Ledger!$I$9:$I$700,$B17,Ledger!$K$9:$K$700,M$2)</f>
        <v>0</v>
      </c>
      <c r="N17" s="7">
        <f>SUMIFS(Ledger!$E$9:$E$700,Ledger!$I$9:$I$700,$B17,Ledger!$K$9:$K$700,N$2)</f>
        <v>0</v>
      </c>
      <c r="O17" s="7">
        <f>SUMIFS(Ledger!$E$9:$E$700,Ledger!$I$9:$I$700,$B17,Ledger!$K$9:$K$700,O$2)</f>
        <v>0</v>
      </c>
      <c r="P17" s="7">
        <f>SUMIFS(Ledger!$E$9:$E$700,Ledger!$I$9:$I$700,$B17,Ledger!$K$9:$K$700,P$2)</f>
        <v>0</v>
      </c>
      <c r="Q17" s="7">
        <f>SUMIFS(Ledger!$E$9:$E$700,Ledger!$I$9:$I$700,$B17,Ledger!$K$9:$K$700,Q$2)</f>
        <v>0</v>
      </c>
      <c r="R17" s="7">
        <f>SUMIFS(Ledger!$E$9:$E$700,Ledger!$I$9:$I$700,$B17,Ledger!$K$9:$K$700,R$2)</f>
        <v>0</v>
      </c>
      <c r="S17" s="7">
        <f>SUMIFS(Ledger!$E$9:$E$700,Ledger!$I$9:$I$700,$B17,Ledger!$K$9:$K$700,S$2)</f>
        <v>0</v>
      </c>
      <c r="T17" s="7">
        <f>SUMIFS(Ledger!$E$9:$E$700,Ledger!$I$9:$I$700,$B17,Ledger!$K$9:$K$700,T$2)</f>
        <v>0</v>
      </c>
      <c r="U17" s="7">
        <f>SUMIFS(Ledger!$E$9:$E$700,Ledger!$I$9:$I$700,$B17,Ledger!$K$9:$K$700,U$2)</f>
        <v>0</v>
      </c>
    </row>
    <row r="18" spans="1:21" x14ac:dyDescent="0.2">
      <c r="B18" t="str">
        <f>COA!C12</f>
        <v>Show fees</v>
      </c>
      <c r="F18" s="7">
        <f>SUMIF(Ledger!I$9:I$700,COA!C12,Ledger!E$9:E$700)</f>
        <v>0</v>
      </c>
      <c r="J18" s="7">
        <f>SUMIFS(Ledger!$E$9:$E$700,Ledger!$I$9:$I$700,$B18,Ledger!$K$9:$K$700,J$2)</f>
        <v>0</v>
      </c>
      <c r="K18" s="7">
        <f>SUMIFS(Ledger!$E$9:$E$700,Ledger!$I$9:$I$700,$B18,Ledger!$K$9:$K$700,K$2)</f>
        <v>0</v>
      </c>
      <c r="L18" s="7">
        <f>SUMIFS(Ledger!$E$9:$E$700,Ledger!$I$9:$I$700,$B18,Ledger!$K$9:$K$700,L$2)</f>
        <v>0</v>
      </c>
      <c r="M18" s="7">
        <f>SUMIFS(Ledger!$E$9:$E$700,Ledger!$I$9:$I$700,$B18,Ledger!$K$9:$K$700,M$2)</f>
        <v>0</v>
      </c>
      <c r="N18" s="7">
        <f>SUMIFS(Ledger!$E$9:$E$700,Ledger!$I$9:$I$700,$B18,Ledger!$K$9:$K$700,N$2)</f>
        <v>0</v>
      </c>
      <c r="O18" s="7">
        <f>SUMIFS(Ledger!$E$9:$E$700,Ledger!$I$9:$I$700,$B18,Ledger!$K$9:$K$700,O$2)</f>
        <v>0</v>
      </c>
      <c r="P18" s="7">
        <f>SUMIFS(Ledger!$E$9:$E$700,Ledger!$I$9:$I$700,$B18,Ledger!$K$9:$K$700,P$2)</f>
        <v>0</v>
      </c>
      <c r="Q18" s="7">
        <f>SUMIFS(Ledger!$E$9:$E$700,Ledger!$I$9:$I$700,$B18,Ledger!$K$9:$K$700,Q$2)</f>
        <v>0</v>
      </c>
      <c r="R18" s="7">
        <f>SUMIFS(Ledger!$E$9:$E$700,Ledger!$I$9:$I$700,$B18,Ledger!$K$9:$K$700,R$2)</f>
        <v>0</v>
      </c>
      <c r="S18" s="7">
        <f>SUMIFS(Ledger!$E$9:$E$700,Ledger!$I$9:$I$700,$B18,Ledger!$K$9:$K$700,S$2)</f>
        <v>0</v>
      </c>
      <c r="T18" s="7">
        <f>SUMIFS(Ledger!$E$9:$E$700,Ledger!$I$9:$I$700,$B18,Ledger!$K$9:$K$700,T$2)</f>
        <v>0</v>
      </c>
      <c r="U18" s="7">
        <f>SUMIFS(Ledger!$E$9:$E$700,Ledger!$I$9:$I$700,$B18,Ledger!$K$9:$K$700,U$2)</f>
        <v>0</v>
      </c>
    </row>
    <row r="19" spans="1:21" x14ac:dyDescent="0.2">
      <c r="B19" t="str">
        <f>COA!C13</f>
        <v>Club gear and CPC supplies</v>
      </c>
      <c r="F19" s="7">
        <f>SUMIF(Ledger!I$9:I$700,COA!C13,Ledger!E$9:E$700)</f>
        <v>0</v>
      </c>
      <c r="J19" s="7">
        <f>SUMIFS(Ledger!$E$9:$E$700,Ledger!$I$9:$I$700,$B19,Ledger!$K$9:$K$700,J$2)</f>
        <v>0</v>
      </c>
      <c r="K19" s="7">
        <f>SUMIFS(Ledger!$E$9:$E$700,Ledger!$I$9:$I$700,$B19,Ledger!$K$9:$K$700,K$2)</f>
        <v>0</v>
      </c>
      <c r="L19" s="7">
        <f>SUMIFS(Ledger!$E$9:$E$700,Ledger!$I$9:$I$700,$B19,Ledger!$K$9:$K$700,L$2)</f>
        <v>0</v>
      </c>
      <c r="M19" s="7">
        <f>SUMIFS(Ledger!$E$9:$E$700,Ledger!$I$9:$I$700,$B19,Ledger!$K$9:$K$700,M$2)</f>
        <v>0</v>
      </c>
      <c r="N19" s="7">
        <f>SUMIFS(Ledger!$E$9:$E$700,Ledger!$I$9:$I$700,$B19,Ledger!$K$9:$K$700,N$2)</f>
        <v>0</v>
      </c>
      <c r="O19" s="7">
        <f>SUMIFS(Ledger!$E$9:$E$700,Ledger!$I$9:$I$700,$B19,Ledger!$K$9:$K$700,O$2)</f>
        <v>0</v>
      </c>
      <c r="P19" s="7">
        <f>SUMIFS(Ledger!$E$9:$E$700,Ledger!$I$9:$I$700,$B19,Ledger!$K$9:$K$700,P$2)</f>
        <v>0</v>
      </c>
      <c r="Q19" s="7">
        <f>SUMIFS(Ledger!$E$9:$E$700,Ledger!$I$9:$I$700,$B19,Ledger!$K$9:$K$700,Q$2)</f>
        <v>0</v>
      </c>
      <c r="R19" s="7">
        <f>SUMIFS(Ledger!$E$9:$E$700,Ledger!$I$9:$I$700,$B19,Ledger!$K$9:$K$700,R$2)</f>
        <v>0</v>
      </c>
      <c r="S19" s="7">
        <f>SUMIFS(Ledger!$E$9:$E$700,Ledger!$I$9:$I$700,$B19,Ledger!$K$9:$K$700,S$2)</f>
        <v>0</v>
      </c>
      <c r="T19" s="7">
        <f>SUMIFS(Ledger!$E$9:$E$700,Ledger!$I$9:$I$700,$B19,Ledger!$K$9:$K$700,T$2)</f>
        <v>0</v>
      </c>
      <c r="U19" s="7">
        <f>SUMIFS(Ledger!$E$9:$E$700,Ledger!$I$9:$I$700,$B19,Ledger!$K$9:$K$700,U$2)</f>
        <v>0</v>
      </c>
    </row>
    <row r="20" spans="1:21" x14ac:dyDescent="0.2">
      <c r="B20" t="str">
        <f>COA!C14</f>
        <v>Interest</v>
      </c>
      <c r="F20" s="7">
        <f>SUMIF(Ledger!I$9:I$700,COA!C14,Ledger!E$9:E$700)</f>
        <v>0</v>
      </c>
      <c r="J20" s="7">
        <f>SUMIFS(Ledger!$E$9:$E$700,Ledger!$I$9:$I$700,$B20,Ledger!$K$9:$K$700,J$2)</f>
        <v>0</v>
      </c>
      <c r="K20" s="7">
        <f>SUMIFS(Ledger!$E$9:$E$700,Ledger!$I$9:$I$700,$B20,Ledger!$K$9:$K$700,K$2)</f>
        <v>0</v>
      </c>
      <c r="L20" s="7">
        <f>SUMIFS(Ledger!$E$9:$E$700,Ledger!$I$9:$I$700,$B20,Ledger!$K$9:$K$700,L$2)</f>
        <v>0</v>
      </c>
      <c r="M20" s="7">
        <f>SUMIFS(Ledger!$E$9:$E$700,Ledger!$I$9:$I$700,$B20,Ledger!$K$9:$K$700,M$2)</f>
        <v>0</v>
      </c>
      <c r="N20" s="7">
        <f>SUMIFS(Ledger!$E$9:$E$700,Ledger!$I$9:$I$700,$B20,Ledger!$K$9:$K$700,N$2)</f>
        <v>0</v>
      </c>
      <c r="O20" s="7">
        <f>SUMIFS(Ledger!$E$9:$E$700,Ledger!$I$9:$I$700,$B20,Ledger!$K$9:$K$700,O$2)</f>
        <v>0</v>
      </c>
      <c r="P20" s="7">
        <f>SUMIFS(Ledger!$E$9:$E$700,Ledger!$I$9:$I$700,$B20,Ledger!$K$9:$K$700,P$2)</f>
        <v>0</v>
      </c>
      <c r="Q20" s="7">
        <f>SUMIFS(Ledger!$E$9:$E$700,Ledger!$I$9:$I$700,$B20,Ledger!$K$9:$K$700,Q$2)</f>
        <v>0</v>
      </c>
      <c r="R20" s="7">
        <f>SUMIFS(Ledger!$E$9:$E$700,Ledger!$I$9:$I$700,$B20,Ledger!$K$9:$K$700,R$2)</f>
        <v>0</v>
      </c>
      <c r="S20" s="7">
        <f>SUMIFS(Ledger!$E$9:$E$700,Ledger!$I$9:$I$700,$B20,Ledger!$K$9:$K$700,S$2)</f>
        <v>0</v>
      </c>
      <c r="T20" s="7">
        <f>SUMIFS(Ledger!$E$9:$E$700,Ledger!$I$9:$I$700,$B20,Ledger!$K$9:$K$700,T$2)</f>
        <v>0</v>
      </c>
      <c r="U20" s="7">
        <f>SUMIFS(Ledger!$E$9:$E$700,Ledger!$I$9:$I$700,$B20,Ledger!$K$9:$K$700,U$2)</f>
        <v>0</v>
      </c>
    </row>
    <row r="21" spans="1:21" x14ac:dyDescent="0.2">
      <c r="B21" t="str">
        <f>COA!C15</f>
        <v xml:space="preserve">Miscellaneous </v>
      </c>
      <c r="F21" s="7">
        <f>SUMIF(Ledger!I$9:I$700,COA!C15,Ledger!E$9:E$700)</f>
        <v>0</v>
      </c>
      <c r="J21" s="7">
        <f>SUMIFS(Ledger!$E$9:$E$700,Ledger!$I$9:$I$700,$B21,Ledger!$K$9:$K$700,J$2)</f>
        <v>0</v>
      </c>
      <c r="K21" s="7">
        <f>SUMIFS(Ledger!$E$9:$E$700,Ledger!$I$9:$I$700,$B21,Ledger!$K$9:$K$700,K$2)</f>
        <v>0</v>
      </c>
      <c r="L21" s="7">
        <f>SUMIFS(Ledger!$E$9:$E$700,Ledger!$I$9:$I$700,$B21,Ledger!$K$9:$K$700,L$2)</f>
        <v>0</v>
      </c>
      <c r="M21" s="7">
        <f>SUMIFS(Ledger!$E$9:$E$700,Ledger!$I$9:$I$700,$B21,Ledger!$K$9:$K$700,M$2)</f>
        <v>0</v>
      </c>
      <c r="N21" s="7">
        <f>SUMIFS(Ledger!$E$9:$E$700,Ledger!$I$9:$I$700,$B21,Ledger!$K$9:$K$700,N$2)</f>
        <v>0</v>
      </c>
      <c r="O21" s="7">
        <f>SUMIFS(Ledger!$E$9:$E$700,Ledger!$I$9:$I$700,$B21,Ledger!$K$9:$K$700,O$2)</f>
        <v>0</v>
      </c>
      <c r="P21" s="7">
        <f>SUMIFS(Ledger!$E$9:$E$700,Ledger!$I$9:$I$700,$B21,Ledger!$K$9:$K$700,P$2)</f>
        <v>0</v>
      </c>
      <c r="Q21" s="7">
        <f>SUMIFS(Ledger!$E$9:$E$700,Ledger!$I$9:$I$700,$B21,Ledger!$K$9:$K$700,Q$2)</f>
        <v>0</v>
      </c>
      <c r="R21" s="7">
        <f>SUMIFS(Ledger!$E$9:$E$700,Ledger!$I$9:$I$700,$B21,Ledger!$K$9:$K$700,R$2)</f>
        <v>0</v>
      </c>
      <c r="S21" s="7">
        <f>SUMIFS(Ledger!$E$9:$E$700,Ledger!$I$9:$I$700,$B21,Ledger!$K$9:$K$700,S$2)</f>
        <v>0</v>
      </c>
      <c r="T21" s="7">
        <f>SUMIFS(Ledger!$E$9:$E$700,Ledger!$I$9:$I$700,$B21,Ledger!$K$9:$K$700,T$2)</f>
        <v>0</v>
      </c>
      <c r="U21" s="7">
        <f>SUMIFS(Ledger!$E$9:$E$700,Ledger!$I$9:$I$700,$B21,Ledger!$K$9:$K$700,U$2)</f>
        <v>0</v>
      </c>
    </row>
    <row r="23" spans="1:21" x14ac:dyDescent="0.2">
      <c r="A23" s="9" t="s">
        <v>35</v>
      </c>
      <c r="B23" s="9"/>
      <c r="C23" s="9"/>
      <c r="D23" s="9"/>
      <c r="E23" s="9"/>
      <c r="F23" s="10"/>
      <c r="G23" s="10">
        <f>SUM(F8:F21)</f>
        <v>0</v>
      </c>
      <c r="J23" s="13">
        <f>SUM(J8:J21)</f>
        <v>0</v>
      </c>
      <c r="K23" s="13">
        <f t="shared" ref="K23:U23" si="0">SUM(K8:K21)</f>
        <v>0</v>
      </c>
      <c r="L23" s="13">
        <f t="shared" si="0"/>
        <v>0</v>
      </c>
      <c r="M23" s="13">
        <f t="shared" si="0"/>
        <v>0</v>
      </c>
      <c r="N23" s="13">
        <f t="shared" si="0"/>
        <v>0</v>
      </c>
      <c r="O23" s="13">
        <f t="shared" si="0"/>
        <v>0</v>
      </c>
      <c r="P23" s="13">
        <f t="shared" si="0"/>
        <v>0</v>
      </c>
      <c r="Q23" s="13">
        <f t="shared" si="0"/>
        <v>0</v>
      </c>
      <c r="R23" s="13">
        <f t="shared" si="0"/>
        <v>0</v>
      </c>
      <c r="S23" s="13">
        <f t="shared" si="0"/>
        <v>0</v>
      </c>
      <c r="T23" s="13">
        <f t="shared" si="0"/>
        <v>0</v>
      </c>
      <c r="U23" s="13">
        <f t="shared" si="0"/>
        <v>0</v>
      </c>
    </row>
    <row r="25" spans="1:21" x14ac:dyDescent="0.2">
      <c r="A25" s="2" t="s">
        <v>36</v>
      </c>
      <c r="B25" s="2"/>
      <c r="C25" s="2"/>
      <c r="D25" s="2"/>
      <c r="E25" s="2"/>
      <c r="F25" s="8"/>
      <c r="G25" s="2"/>
      <c r="J25" s="2" t="s">
        <v>36</v>
      </c>
      <c r="K25" s="2"/>
      <c r="L25" s="2"/>
      <c r="M25" s="2"/>
      <c r="N25" s="2"/>
      <c r="O25" s="8"/>
      <c r="P25" s="2"/>
      <c r="Q25" s="2"/>
      <c r="R25" s="2"/>
      <c r="S25" s="2"/>
      <c r="T25" s="2"/>
      <c r="U25" s="2"/>
    </row>
    <row r="27" spans="1:21" x14ac:dyDescent="0.2">
      <c r="B27" t="str">
        <f>COA!C18</f>
        <v>Membership costs</v>
      </c>
      <c r="F27" s="7">
        <f>SUMIF(Ledger!H$9:H$700,COA!C18,Ledger!D$9:D$700)</f>
        <v>0</v>
      </c>
      <c r="J27" s="7">
        <f>SUMIFS(Ledger!$D$9:$D$700,Ledger!$H$9:$H$700,$B27,Ledger!$K$9:$K$700,J$2)</f>
        <v>0</v>
      </c>
      <c r="K27" s="7">
        <f>SUMIFS(Ledger!$D$9:$D$700,Ledger!$H$9:$H$700,$B27,Ledger!$K$9:$K$700,K$2)</f>
        <v>0</v>
      </c>
      <c r="L27" s="7">
        <f>SUMIFS(Ledger!$D$9:$D$700,Ledger!$H$9:$H$700,$B27,Ledger!$K$9:$K$700,L$2)</f>
        <v>0</v>
      </c>
      <c r="M27" s="7">
        <f>SUMIFS(Ledger!$D$9:$D$700,Ledger!$H$9:$H$700,$B27,Ledger!$K$9:$K$700,M$2)</f>
        <v>0</v>
      </c>
      <c r="N27" s="7">
        <f>SUMIFS(Ledger!$D$9:$D$700,Ledger!$H$9:$H$700,$B27,Ledger!$K$9:$K$700,N$2)</f>
        <v>0</v>
      </c>
      <c r="O27" s="7">
        <f>SUMIFS(Ledger!$D$9:$D$700,Ledger!$H$9:$H$700,$B27,Ledger!$K$9:$K$700,O$2)</f>
        <v>0</v>
      </c>
      <c r="P27" s="7">
        <f>SUMIFS(Ledger!$D$9:$D$700,Ledger!$H$9:$H$700,$B27,Ledger!$K$9:$K$700,P$2)</f>
        <v>0</v>
      </c>
      <c r="Q27" s="7">
        <f>SUMIFS(Ledger!$D$9:$D$700,Ledger!$H$9:$H$700,$B27,Ledger!$K$9:$K$700,Q$2)</f>
        <v>0</v>
      </c>
      <c r="R27" s="7">
        <f>SUMIFS(Ledger!$D$9:$D$700,Ledger!$H$9:$H$700,$B27,Ledger!$K$9:$K$700,R$2)</f>
        <v>0</v>
      </c>
      <c r="S27" s="7">
        <f>SUMIFS(Ledger!$D$9:$D$700,Ledger!$H$9:$H$700,$B27,Ledger!$K$9:$K$700,S$2)</f>
        <v>0</v>
      </c>
      <c r="T27" s="7">
        <f>SUMIFS(Ledger!$D$9:$D$700,Ledger!$H$9:$H$700,$B27,Ledger!$K$9:$K$700,T$2)</f>
        <v>0</v>
      </c>
      <c r="U27" s="7">
        <f>SUMIFS(Ledger!$D$9:$D$700,Ledger!$H$9:$H$700,$B27,Ledger!$K$9:$K$700,U$2)</f>
        <v>0</v>
      </c>
    </row>
    <row r="28" spans="1:21" x14ac:dyDescent="0.2">
      <c r="B28" t="str">
        <f>COA!C19</f>
        <v>Mounted lessons - facility expenses</v>
      </c>
      <c r="F28" s="7">
        <f>SUMIF(Ledger!H$9:H$700,COA!C19,Ledger!D$9:D$700)</f>
        <v>0</v>
      </c>
      <c r="J28" s="7">
        <f>SUMIFS(Ledger!$D$9:$D$700,Ledger!$H$9:$H$700,$B28,Ledger!$K$9:$K$700,J$2)</f>
        <v>0</v>
      </c>
      <c r="K28" s="7">
        <f>SUMIFS(Ledger!$D$9:$D$700,Ledger!$H$9:$H$700,$B28,Ledger!$K$9:$K$700,K$2)</f>
        <v>0</v>
      </c>
      <c r="L28" s="7">
        <f>SUMIFS(Ledger!$D$9:$D$700,Ledger!$H$9:$H$700,$B28,Ledger!$K$9:$K$700,L$2)</f>
        <v>0</v>
      </c>
      <c r="M28" s="7">
        <f>SUMIFS(Ledger!$D$9:$D$700,Ledger!$H$9:$H$700,$B28,Ledger!$K$9:$K$700,M$2)</f>
        <v>0</v>
      </c>
      <c r="N28" s="7">
        <f>SUMIFS(Ledger!$D$9:$D$700,Ledger!$H$9:$H$700,$B28,Ledger!$K$9:$K$700,N$2)</f>
        <v>0</v>
      </c>
      <c r="O28" s="7">
        <f>SUMIFS(Ledger!$D$9:$D$700,Ledger!$H$9:$H$700,$B28,Ledger!$K$9:$K$700,O$2)</f>
        <v>0</v>
      </c>
      <c r="P28" s="7">
        <f>SUMIFS(Ledger!$D$9:$D$700,Ledger!$H$9:$H$700,$B28,Ledger!$K$9:$K$700,P$2)</f>
        <v>0</v>
      </c>
      <c r="Q28" s="7">
        <f>SUMIFS(Ledger!$D$9:$D$700,Ledger!$H$9:$H$700,$B28,Ledger!$K$9:$K$700,Q$2)</f>
        <v>0</v>
      </c>
      <c r="R28" s="7">
        <f>SUMIFS(Ledger!$D$9:$D$700,Ledger!$H$9:$H$700,$B28,Ledger!$K$9:$K$700,R$2)</f>
        <v>0</v>
      </c>
      <c r="S28" s="7">
        <f>SUMIFS(Ledger!$D$9:$D$700,Ledger!$H$9:$H$700,$B28,Ledger!$K$9:$K$700,S$2)</f>
        <v>0</v>
      </c>
      <c r="T28" s="7">
        <f>SUMIFS(Ledger!$D$9:$D$700,Ledger!$H$9:$H$700,$B28,Ledger!$K$9:$K$700,T$2)</f>
        <v>0</v>
      </c>
      <c r="U28" s="7">
        <f>SUMIFS(Ledger!$D$9:$D$700,Ledger!$H$9:$H$700,$B28,Ledger!$K$9:$K$700,U$2)</f>
        <v>0</v>
      </c>
    </row>
    <row r="29" spans="1:21" x14ac:dyDescent="0.2">
      <c r="B29" t="str">
        <f>COA!C20</f>
        <v>Mounted lessons - independent coach fees (carries own insurance)</v>
      </c>
      <c r="F29" s="7">
        <f>SUMIF(Ledger!H$9:H$700,COA!C20,Ledger!D$9:D$700)</f>
        <v>0</v>
      </c>
      <c r="J29" s="7">
        <f>SUMIFS(Ledger!$D$9:$D$700,Ledger!$H$9:$H$700,$B29,Ledger!$K$9:$K$700,J$2)</f>
        <v>0</v>
      </c>
      <c r="K29" s="7">
        <f>SUMIFS(Ledger!$D$9:$D$700,Ledger!$H$9:$H$700,$B29,Ledger!$K$9:$K$700,K$2)</f>
        <v>0</v>
      </c>
      <c r="L29" s="7">
        <f>SUMIFS(Ledger!$D$9:$D$700,Ledger!$H$9:$H$700,$B29,Ledger!$K$9:$K$700,L$2)</f>
        <v>0</v>
      </c>
      <c r="M29" s="7">
        <f>SUMIFS(Ledger!$D$9:$D$700,Ledger!$H$9:$H$700,$B29,Ledger!$K$9:$K$700,M$2)</f>
        <v>0</v>
      </c>
      <c r="N29" s="7">
        <f>SUMIFS(Ledger!$D$9:$D$700,Ledger!$H$9:$H$700,$B29,Ledger!$K$9:$K$700,N$2)</f>
        <v>0</v>
      </c>
      <c r="O29" s="7">
        <f>SUMIFS(Ledger!$D$9:$D$700,Ledger!$H$9:$H$700,$B29,Ledger!$K$9:$K$700,O$2)</f>
        <v>0</v>
      </c>
      <c r="P29" s="7">
        <f>SUMIFS(Ledger!$D$9:$D$700,Ledger!$H$9:$H$700,$B29,Ledger!$K$9:$K$700,P$2)</f>
        <v>0</v>
      </c>
      <c r="Q29" s="7">
        <f>SUMIFS(Ledger!$D$9:$D$700,Ledger!$H$9:$H$700,$B29,Ledger!$K$9:$K$700,Q$2)</f>
        <v>0</v>
      </c>
      <c r="R29" s="7">
        <f>SUMIFS(Ledger!$D$9:$D$700,Ledger!$H$9:$H$700,$B29,Ledger!$K$9:$K$700,R$2)</f>
        <v>0</v>
      </c>
      <c r="S29" s="7">
        <f>SUMIFS(Ledger!$D$9:$D$700,Ledger!$H$9:$H$700,$B29,Ledger!$K$9:$K$700,S$2)</f>
        <v>0</v>
      </c>
      <c r="T29" s="7">
        <f>SUMIFS(Ledger!$D$9:$D$700,Ledger!$H$9:$H$700,$B29,Ledger!$K$9:$K$700,T$2)</f>
        <v>0</v>
      </c>
      <c r="U29" s="7">
        <f>SUMIFS(Ledger!$D$9:$D$700,Ledger!$H$9:$H$700,$B29,Ledger!$K$9:$K$700,U$2)</f>
        <v>0</v>
      </c>
    </row>
    <row r="30" spans="1:21" x14ac:dyDescent="0.2">
      <c r="B30" t="str">
        <f>COA!C21</f>
        <v>Mounted lessons - member coach fees (HM or Active member)</v>
      </c>
      <c r="F30" s="7">
        <f>SUMIF(Ledger!H$9:H$700,COA!C21,Ledger!D$9:D$700)</f>
        <v>0</v>
      </c>
      <c r="J30" s="7">
        <f>SUMIFS(Ledger!$D$9:$D$700,Ledger!$H$9:$H$700,$B30,Ledger!$K$9:$K$700,J$2)</f>
        <v>0</v>
      </c>
      <c r="K30" s="7">
        <f>SUMIFS(Ledger!$D$9:$D$700,Ledger!$H$9:$H$700,$B30,Ledger!$K$9:$K$700,K$2)</f>
        <v>0</v>
      </c>
      <c r="L30" s="7">
        <f>SUMIFS(Ledger!$D$9:$D$700,Ledger!$H$9:$H$700,$B30,Ledger!$K$9:$K$700,L$2)</f>
        <v>0</v>
      </c>
      <c r="M30" s="7">
        <f>SUMIFS(Ledger!$D$9:$D$700,Ledger!$H$9:$H$700,$B30,Ledger!$K$9:$K$700,M$2)</f>
        <v>0</v>
      </c>
      <c r="N30" s="7">
        <f>SUMIFS(Ledger!$D$9:$D$700,Ledger!$H$9:$H$700,$B30,Ledger!$K$9:$K$700,N$2)</f>
        <v>0</v>
      </c>
      <c r="O30" s="7">
        <f>SUMIFS(Ledger!$D$9:$D$700,Ledger!$H$9:$H$700,$B30,Ledger!$K$9:$K$700,O$2)</f>
        <v>0</v>
      </c>
      <c r="P30" s="7">
        <f>SUMIFS(Ledger!$D$9:$D$700,Ledger!$H$9:$H$700,$B30,Ledger!$K$9:$K$700,P$2)</f>
        <v>0</v>
      </c>
      <c r="Q30" s="7">
        <f>SUMIFS(Ledger!$D$9:$D$700,Ledger!$H$9:$H$700,$B30,Ledger!$K$9:$K$700,Q$2)</f>
        <v>0</v>
      </c>
      <c r="R30" s="7">
        <f>SUMIFS(Ledger!$D$9:$D$700,Ledger!$H$9:$H$700,$B30,Ledger!$K$9:$K$700,R$2)</f>
        <v>0</v>
      </c>
      <c r="S30" s="7">
        <f>SUMIFS(Ledger!$D$9:$D$700,Ledger!$H$9:$H$700,$B30,Ledger!$K$9:$K$700,S$2)</f>
        <v>0</v>
      </c>
      <c r="T30" s="7">
        <f>SUMIFS(Ledger!$D$9:$D$700,Ledger!$H$9:$H$700,$B30,Ledger!$K$9:$K$700,T$2)</f>
        <v>0</v>
      </c>
      <c r="U30" s="7">
        <f>SUMIFS(Ledger!$D$9:$D$700,Ledger!$H$9:$H$700,$B30,Ledger!$K$9:$K$700,U$2)</f>
        <v>0</v>
      </c>
    </row>
    <row r="31" spans="1:21" x14ac:dyDescent="0.2">
      <c r="B31" t="str">
        <f>COA!C22</f>
        <v>Unmounted lessons - facility expenses</v>
      </c>
      <c r="F31" s="7">
        <f>SUMIF(Ledger!H$9:H$700,COA!C22,Ledger!D$9:D$700)</f>
        <v>0</v>
      </c>
      <c r="J31" s="7">
        <f>SUMIFS(Ledger!$D$9:$D$700,Ledger!$H$9:$H$700,$B31,Ledger!$K$9:$K$700,J$2)</f>
        <v>0</v>
      </c>
      <c r="K31" s="7">
        <f>SUMIFS(Ledger!$D$9:$D$700,Ledger!$H$9:$H$700,$B31,Ledger!$K$9:$K$700,K$2)</f>
        <v>0</v>
      </c>
      <c r="L31" s="7">
        <f>SUMIFS(Ledger!$D$9:$D$700,Ledger!$H$9:$H$700,$B31,Ledger!$K$9:$K$700,L$2)</f>
        <v>0</v>
      </c>
      <c r="M31" s="7">
        <f>SUMIFS(Ledger!$D$9:$D$700,Ledger!$H$9:$H$700,$B31,Ledger!$K$9:$K$700,M$2)</f>
        <v>0</v>
      </c>
      <c r="N31" s="7">
        <f>SUMIFS(Ledger!$D$9:$D$700,Ledger!$H$9:$H$700,$B31,Ledger!$K$9:$K$700,N$2)</f>
        <v>0</v>
      </c>
      <c r="O31" s="7">
        <f>SUMIFS(Ledger!$D$9:$D$700,Ledger!$H$9:$H$700,$B31,Ledger!$K$9:$K$700,O$2)</f>
        <v>0</v>
      </c>
      <c r="P31" s="7">
        <f>SUMIFS(Ledger!$D$9:$D$700,Ledger!$H$9:$H$700,$B31,Ledger!$K$9:$K$700,P$2)</f>
        <v>0</v>
      </c>
      <c r="Q31" s="7">
        <f>SUMIFS(Ledger!$D$9:$D$700,Ledger!$H$9:$H$700,$B31,Ledger!$K$9:$K$700,Q$2)</f>
        <v>0</v>
      </c>
      <c r="R31" s="7">
        <f>SUMIFS(Ledger!$D$9:$D$700,Ledger!$H$9:$H$700,$B31,Ledger!$K$9:$K$700,R$2)</f>
        <v>0</v>
      </c>
      <c r="S31" s="7">
        <f>SUMIFS(Ledger!$D$9:$D$700,Ledger!$H$9:$H$700,$B31,Ledger!$K$9:$K$700,S$2)</f>
        <v>0</v>
      </c>
      <c r="T31" s="7">
        <f>SUMIFS(Ledger!$D$9:$D$700,Ledger!$H$9:$H$700,$B31,Ledger!$K$9:$K$700,T$2)</f>
        <v>0</v>
      </c>
      <c r="U31" s="7">
        <f>SUMIFS(Ledger!$D$9:$D$700,Ledger!$H$9:$H$700,$B31,Ledger!$K$9:$K$700,U$2)</f>
        <v>0</v>
      </c>
    </row>
    <row r="32" spans="1:21" x14ac:dyDescent="0.2">
      <c r="B32" t="str">
        <f>COA!C23</f>
        <v>Unmounted lessons - independent instructor fees (carries own insurance)</v>
      </c>
      <c r="F32" s="7">
        <f>SUMIF(Ledger!H$9:H$700,COA!C23,Ledger!D$9:D$700)</f>
        <v>0</v>
      </c>
      <c r="J32" s="7">
        <f>SUMIFS(Ledger!$D$9:$D$700,Ledger!$H$9:$H$700,$B32,Ledger!$K$9:$K$700,J$2)</f>
        <v>0</v>
      </c>
      <c r="K32" s="7">
        <f>SUMIFS(Ledger!$D$9:$D$700,Ledger!$H$9:$H$700,$B32,Ledger!$K$9:$K$700,K$2)</f>
        <v>0</v>
      </c>
      <c r="L32" s="7">
        <f>SUMIFS(Ledger!$D$9:$D$700,Ledger!$H$9:$H$700,$B32,Ledger!$K$9:$K$700,L$2)</f>
        <v>0</v>
      </c>
      <c r="M32" s="7">
        <f>SUMIFS(Ledger!$D$9:$D$700,Ledger!$H$9:$H$700,$B32,Ledger!$K$9:$K$700,M$2)</f>
        <v>0</v>
      </c>
      <c r="N32" s="7">
        <f>SUMIFS(Ledger!$D$9:$D$700,Ledger!$H$9:$H$700,$B32,Ledger!$K$9:$K$700,N$2)</f>
        <v>0</v>
      </c>
      <c r="O32" s="7">
        <f>SUMIFS(Ledger!$D$9:$D$700,Ledger!$H$9:$H$700,$B32,Ledger!$K$9:$K$700,O$2)</f>
        <v>0</v>
      </c>
      <c r="P32" s="7">
        <f>SUMIFS(Ledger!$D$9:$D$700,Ledger!$H$9:$H$700,$B32,Ledger!$K$9:$K$700,P$2)</f>
        <v>0</v>
      </c>
      <c r="Q32" s="7">
        <f>SUMIFS(Ledger!$D$9:$D$700,Ledger!$H$9:$H$700,$B32,Ledger!$K$9:$K$700,Q$2)</f>
        <v>0</v>
      </c>
      <c r="R32" s="7">
        <f>SUMIFS(Ledger!$D$9:$D$700,Ledger!$H$9:$H$700,$B32,Ledger!$K$9:$K$700,R$2)</f>
        <v>0</v>
      </c>
      <c r="S32" s="7">
        <f>SUMIFS(Ledger!$D$9:$D$700,Ledger!$H$9:$H$700,$B32,Ledger!$K$9:$K$700,S$2)</f>
        <v>0</v>
      </c>
      <c r="T32" s="7">
        <f>SUMIFS(Ledger!$D$9:$D$700,Ledger!$H$9:$H$700,$B32,Ledger!$K$9:$K$700,T$2)</f>
        <v>0</v>
      </c>
      <c r="U32" s="7">
        <f>SUMIFS(Ledger!$D$9:$D$700,Ledger!$H$9:$H$700,$B32,Ledger!$K$9:$K$700,U$2)</f>
        <v>0</v>
      </c>
    </row>
    <row r="33" spans="2:21" x14ac:dyDescent="0.2">
      <c r="B33" t="str">
        <f>COA!C24</f>
        <v>Unmounted lessons - member instructor fees (HM or Active member)</v>
      </c>
      <c r="F33" s="7">
        <f>SUMIF(Ledger!H$9:H$700,COA!C24,Ledger!D$9:D$700)</f>
        <v>0</v>
      </c>
      <c r="J33" s="7">
        <f>SUMIFS(Ledger!$D$9:$D$700,Ledger!$H$9:$H$700,$B33,Ledger!$K$9:$K$700,J$2)</f>
        <v>0</v>
      </c>
      <c r="K33" s="7">
        <f>SUMIFS(Ledger!$D$9:$D$700,Ledger!$H$9:$H$700,$B33,Ledger!$K$9:$K$700,K$2)</f>
        <v>0</v>
      </c>
      <c r="L33" s="7">
        <f>SUMIFS(Ledger!$D$9:$D$700,Ledger!$H$9:$H$700,$B33,Ledger!$K$9:$K$700,L$2)</f>
        <v>0</v>
      </c>
      <c r="M33" s="7">
        <f>SUMIFS(Ledger!$D$9:$D$700,Ledger!$H$9:$H$700,$B33,Ledger!$K$9:$K$700,M$2)</f>
        <v>0</v>
      </c>
      <c r="N33" s="7">
        <f>SUMIFS(Ledger!$D$9:$D$700,Ledger!$H$9:$H$700,$B33,Ledger!$K$9:$K$700,N$2)</f>
        <v>0</v>
      </c>
      <c r="O33" s="7">
        <f>SUMIFS(Ledger!$D$9:$D$700,Ledger!$H$9:$H$700,$B33,Ledger!$K$9:$K$700,O$2)</f>
        <v>0</v>
      </c>
      <c r="P33" s="7">
        <f>SUMIFS(Ledger!$D$9:$D$700,Ledger!$H$9:$H$700,$B33,Ledger!$K$9:$K$700,P$2)</f>
        <v>0</v>
      </c>
      <c r="Q33" s="7">
        <f>SUMIFS(Ledger!$D$9:$D$700,Ledger!$H$9:$H$700,$B33,Ledger!$K$9:$K$700,Q$2)</f>
        <v>0</v>
      </c>
      <c r="R33" s="7">
        <f>SUMIFS(Ledger!$D$9:$D$700,Ledger!$H$9:$H$700,$B33,Ledger!$K$9:$K$700,R$2)</f>
        <v>0</v>
      </c>
      <c r="S33" s="7">
        <f>SUMIFS(Ledger!$D$9:$D$700,Ledger!$H$9:$H$700,$B33,Ledger!$K$9:$K$700,S$2)</f>
        <v>0</v>
      </c>
      <c r="T33" s="7">
        <f>SUMIFS(Ledger!$D$9:$D$700,Ledger!$H$9:$H$700,$B33,Ledger!$K$9:$K$700,T$2)</f>
        <v>0</v>
      </c>
      <c r="U33" s="7">
        <f>SUMIFS(Ledger!$D$9:$D$700,Ledger!$H$9:$H$700,$B33,Ledger!$K$9:$K$700,U$2)</f>
        <v>0</v>
      </c>
    </row>
    <row r="34" spans="2:21" x14ac:dyDescent="0.2">
      <c r="B34" t="str">
        <f>COA!C25</f>
        <v>Fundraising costs</v>
      </c>
      <c r="F34" s="7">
        <f>SUMIF(Ledger!H$9:H$700,COA!C25,Ledger!D$9:D$700)</f>
        <v>0</v>
      </c>
      <c r="J34" s="7">
        <f>SUMIFS(Ledger!$D$9:$D$700,Ledger!$H$9:$H$700,$B34,Ledger!$K$9:$K$700,J$2)</f>
        <v>0</v>
      </c>
      <c r="K34" s="7">
        <f>SUMIFS(Ledger!$D$9:$D$700,Ledger!$H$9:$H$700,$B34,Ledger!$K$9:$K$700,K$2)</f>
        <v>0</v>
      </c>
      <c r="L34" s="7">
        <f>SUMIFS(Ledger!$D$9:$D$700,Ledger!$H$9:$H$700,$B34,Ledger!$K$9:$K$700,L$2)</f>
        <v>0</v>
      </c>
      <c r="M34" s="7">
        <f>SUMIFS(Ledger!$D$9:$D$700,Ledger!$H$9:$H$700,$B34,Ledger!$K$9:$K$700,M$2)</f>
        <v>0</v>
      </c>
      <c r="N34" s="7">
        <f>SUMIFS(Ledger!$D$9:$D$700,Ledger!$H$9:$H$700,$B34,Ledger!$K$9:$K$700,N$2)</f>
        <v>0</v>
      </c>
      <c r="O34" s="7">
        <f>SUMIFS(Ledger!$D$9:$D$700,Ledger!$H$9:$H$700,$B34,Ledger!$K$9:$K$700,O$2)</f>
        <v>0</v>
      </c>
      <c r="P34" s="7">
        <f>SUMIFS(Ledger!$D$9:$D$700,Ledger!$H$9:$H$700,$B34,Ledger!$K$9:$K$700,P$2)</f>
        <v>0</v>
      </c>
      <c r="Q34" s="7">
        <f>SUMIFS(Ledger!$D$9:$D$700,Ledger!$H$9:$H$700,$B34,Ledger!$K$9:$K$700,Q$2)</f>
        <v>0</v>
      </c>
      <c r="R34" s="7">
        <f>SUMIFS(Ledger!$D$9:$D$700,Ledger!$H$9:$H$700,$B34,Ledger!$K$9:$K$700,R$2)</f>
        <v>0</v>
      </c>
      <c r="S34" s="7">
        <f>SUMIFS(Ledger!$D$9:$D$700,Ledger!$H$9:$H$700,$B34,Ledger!$K$9:$K$700,S$2)</f>
        <v>0</v>
      </c>
      <c r="T34" s="7">
        <f>SUMIFS(Ledger!$D$9:$D$700,Ledger!$H$9:$H$700,$B34,Ledger!$K$9:$K$700,T$2)</f>
        <v>0</v>
      </c>
      <c r="U34" s="7">
        <f>SUMIFS(Ledger!$D$9:$D$700,Ledger!$H$9:$H$700,$B34,Ledger!$K$9:$K$700,U$2)</f>
        <v>0</v>
      </c>
    </row>
    <row r="35" spans="2:21" x14ac:dyDescent="0.2">
      <c r="B35" t="str">
        <f>COA!C26</f>
        <v>Camp expenses - facility</v>
      </c>
      <c r="F35" s="7">
        <f>SUMIF(Ledger!H$9:H$700,COA!C26,Ledger!D$9:D$700)</f>
        <v>0</v>
      </c>
      <c r="J35" s="7">
        <f>SUMIFS(Ledger!$D$9:$D$700,Ledger!$H$9:$H$700,$B35,Ledger!$K$9:$K$700,J$2)</f>
        <v>0</v>
      </c>
      <c r="K35" s="7">
        <f>SUMIFS(Ledger!$D$9:$D$700,Ledger!$H$9:$H$700,$B35,Ledger!$K$9:$K$700,K$2)</f>
        <v>0</v>
      </c>
      <c r="L35" s="7">
        <f>SUMIFS(Ledger!$D$9:$D$700,Ledger!$H$9:$H$700,$B35,Ledger!$K$9:$K$700,L$2)</f>
        <v>0</v>
      </c>
      <c r="M35" s="7">
        <f>SUMIFS(Ledger!$D$9:$D$700,Ledger!$H$9:$H$700,$B35,Ledger!$K$9:$K$700,M$2)</f>
        <v>0</v>
      </c>
      <c r="N35" s="7">
        <f>SUMIFS(Ledger!$D$9:$D$700,Ledger!$H$9:$H$700,$B35,Ledger!$K$9:$K$700,N$2)</f>
        <v>0</v>
      </c>
      <c r="O35" s="7">
        <f>SUMIFS(Ledger!$D$9:$D$700,Ledger!$H$9:$H$700,$B35,Ledger!$K$9:$K$700,O$2)</f>
        <v>0</v>
      </c>
      <c r="P35" s="7">
        <f>SUMIFS(Ledger!$D$9:$D$700,Ledger!$H$9:$H$700,$B35,Ledger!$K$9:$K$700,P$2)</f>
        <v>0</v>
      </c>
      <c r="Q35" s="7">
        <f>SUMIFS(Ledger!$D$9:$D$700,Ledger!$H$9:$H$700,$B35,Ledger!$K$9:$K$700,Q$2)</f>
        <v>0</v>
      </c>
      <c r="R35" s="7">
        <f>SUMIFS(Ledger!$D$9:$D$700,Ledger!$H$9:$H$700,$B35,Ledger!$K$9:$K$700,R$2)</f>
        <v>0</v>
      </c>
      <c r="S35" s="7">
        <f>SUMIFS(Ledger!$D$9:$D$700,Ledger!$H$9:$H$700,$B35,Ledger!$K$9:$K$700,S$2)</f>
        <v>0</v>
      </c>
      <c r="T35" s="7">
        <f>SUMIFS(Ledger!$D$9:$D$700,Ledger!$H$9:$H$700,$B35,Ledger!$K$9:$K$700,T$2)</f>
        <v>0</v>
      </c>
      <c r="U35" s="7">
        <f>SUMIFS(Ledger!$D$9:$D$700,Ledger!$H$9:$H$700,$B35,Ledger!$K$9:$K$700,U$2)</f>
        <v>0</v>
      </c>
    </row>
    <row r="36" spans="2:21" x14ac:dyDescent="0.2">
      <c r="B36" t="str">
        <f>COA!C27</f>
        <v>Camp expenses - independent coach/instructor (carries own insurance)</v>
      </c>
      <c r="F36" s="7">
        <f>SUMIF(Ledger!H$9:H$700,COA!C27,Ledger!D$9:D$700)</f>
        <v>0</v>
      </c>
      <c r="J36" s="7">
        <f>SUMIFS(Ledger!$D$9:$D$700,Ledger!$H$9:$H$700,$B36,Ledger!$K$9:$K$700,J$2)</f>
        <v>0</v>
      </c>
      <c r="K36" s="7">
        <f>SUMIFS(Ledger!$D$9:$D$700,Ledger!$H$9:$H$700,$B36,Ledger!$K$9:$K$700,K$2)</f>
        <v>0</v>
      </c>
      <c r="L36" s="7">
        <f>SUMIFS(Ledger!$D$9:$D$700,Ledger!$H$9:$H$700,$B36,Ledger!$K$9:$K$700,L$2)</f>
        <v>0</v>
      </c>
      <c r="M36" s="7">
        <f>SUMIFS(Ledger!$D$9:$D$700,Ledger!$H$9:$H$700,$B36,Ledger!$K$9:$K$700,M$2)</f>
        <v>0</v>
      </c>
      <c r="N36" s="7">
        <f>SUMIFS(Ledger!$D$9:$D$700,Ledger!$H$9:$H$700,$B36,Ledger!$K$9:$K$700,N$2)</f>
        <v>0</v>
      </c>
      <c r="O36" s="7">
        <f>SUMIFS(Ledger!$D$9:$D$700,Ledger!$H$9:$H$700,$B36,Ledger!$K$9:$K$700,O$2)</f>
        <v>0</v>
      </c>
      <c r="P36" s="7">
        <f>SUMIFS(Ledger!$D$9:$D$700,Ledger!$H$9:$H$700,$B36,Ledger!$K$9:$K$700,P$2)</f>
        <v>0</v>
      </c>
      <c r="Q36" s="7">
        <f>SUMIFS(Ledger!$D$9:$D$700,Ledger!$H$9:$H$700,$B36,Ledger!$K$9:$K$700,Q$2)</f>
        <v>0</v>
      </c>
      <c r="R36" s="7">
        <f>SUMIFS(Ledger!$D$9:$D$700,Ledger!$H$9:$H$700,$B36,Ledger!$K$9:$K$700,R$2)</f>
        <v>0</v>
      </c>
      <c r="S36" s="7">
        <f>SUMIFS(Ledger!$D$9:$D$700,Ledger!$H$9:$H$700,$B36,Ledger!$K$9:$K$700,S$2)</f>
        <v>0</v>
      </c>
      <c r="T36" s="7">
        <f>SUMIFS(Ledger!$D$9:$D$700,Ledger!$H$9:$H$700,$B36,Ledger!$K$9:$K$700,T$2)</f>
        <v>0</v>
      </c>
      <c r="U36" s="7">
        <f>SUMIFS(Ledger!$D$9:$D$700,Ledger!$H$9:$H$700,$B36,Ledger!$K$9:$K$700,U$2)</f>
        <v>0</v>
      </c>
    </row>
    <row r="37" spans="2:21" x14ac:dyDescent="0.2">
      <c r="B37" t="str">
        <f>COA!C28</f>
        <v>Camp expenses - member coach/instructor (HM or Active member)</v>
      </c>
      <c r="F37" s="7">
        <f>SUMIF(Ledger!H$9:H$700,COA!C28,Ledger!D$9:D$700)</f>
        <v>0</v>
      </c>
      <c r="J37" s="7">
        <f>SUMIFS(Ledger!$D$9:$D$700,Ledger!$H$9:$H$700,$B37,Ledger!$K$9:$K$700,J$2)</f>
        <v>0</v>
      </c>
      <c r="K37" s="7">
        <f>SUMIFS(Ledger!$D$9:$D$700,Ledger!$H$9:$H$700,$B37,Ledger!$K$9:$K$700,K$2)</f>
        <v>0</v>
      </c>
      <c r="L37" s="7">
        <f>SUMIFS(Ledger!$D$9:$D$700,Ledger!$H$9:$H$700,$B37,Ledger!$K$9:$K$700,L$2)</f>
        <v>0</v>
      </c>
      <c r="M37" s="7">
        <f>SUMIFS(Ledger!$D$9:$D$700,Ledger!$H$9:$H$700,$B37,Ledger!$K$9:$K$700,M$2)</f>
        <v>0</v>
      </c>
      <c r="N37" s="7">
        <f>SUMIFS(Ledger!$D$9:$D$700,Ledger!$H$9:$H$700,$B37,Ledger!$K$9:$K$700,N$2)</f>
        <v>0</v>
      </c>
      <c r="O37" s="7">
        <f>SUMIFS(Ledger!$D$9:$D$700,Ledger!$H$9:$H$700,$B37,Ledger!$K$9:$K$700,O$2)</f>
        <v>0</v>
      </c>
      <c r="P37" s="7">
        <f>SUMIFS(Ledger!$D$9:$D$700,Ledger!$H$9:$H$700,$B37,Ledger!$K$9:$K$700,P$2)</f>
        <v>0</v>
      </c>
      <c r="Q37" s="7">
        <f>SUMIFS(Ledger!$D$9:$D$700,Ledger!$H$9:$H$700,$B37,Ledger!$K$9:$K$700,Q$2)</f>
        <v>0</v>
      </c>
      <c r="R37" s="7">
        <f>SUMIFS(Ledger!$D$9:$D$700,Ledger!$H$9:$H$700,$B37,Ledger!$K$9:$K$700,R$2)</f>
        <v>0</v>
      </c>
      <c r="S37" s="7">
        <f>SUMIFS(Ledger!$D$9:$D$700,Ledger!$H$9:$H$700,$B37,Ledger!$K$9:$K$700,S$2)</f>
        <v>0</v>
      </c>
      <c r="T37" s="7">
        <f>SUMIFS(Ledger!$D$9:$D$700,Ledger!$H$9:$H$700,$B37,Ledger!$K$9:$K$700,T$2)</f>
        <v>0</v>
      </c>
      <c r="U37" s="7">
        <f>SUMIFS(Ledger!$D$9:$D$700,Ledger!$H$9:$H$700,$B37,Ledger!$K$9:$K$700,U$2)</f>
        <v>0</v>
      </c>
    </row>
    <row r="38" spans="2:21" x14ac:dyDescent="0.2">
      <c r="B38" t="str">
        <f>COA!C29</f>
        <v>Camp  expenses - other</v>
      </c>
      <c r="F38" s="7">
        <f>SUMIF(Ledger!H$9:H$700,COA!C29,Ledger!D$9:D$700)</f>
        <v>0</v>
      </c>
      <c r="J38" s="7">
        <f>SUMIFS(Ledger!$D$9:$D$700,Ledger!$H$9:$H$700,$B38,Ledger!$K$9:$K$700,J$2)</f>
        <v>0</v>
      </c>
      <c r="K38" s="7">
        <f>SUMIFS(Ledger!$D$9:$D$700,Ledger!$H$9:$H$700,$B38,Ledger!$K$9:$K$700,K$2)</f>
        <v>0</v>
      </c>
      <c r="L38" s="7">
        <f>SUMIFS(Ledger!$D$9:$D$700,Ledger!$H$9:$H$700,$B38,Ledger!$K$9:$K$700,L$2)</f>
        <v>0</v>
      </c>
      <c r="M38" s="7">
        <f>SUMIFS(Ledger!$D$9:$D$700,Ledger!$H$9:$H$700,$B38,Ledger!$K$9:$K$700,M$2)</f>
        <v>0</v>
      </c>
      <c r="N38" s="7">
        <f>SUMIFS(Ledger!$D$9:$D$700,Ledger!$H$9:$H$700,$B38,Ledger!$K$9:$K$700,N$2)</f>
        <v>0</v>
      </c>
      <c r="O38" s="7">
        <f>SUMIFS(Ledger!$D$9:$D$700,Ledger!$H$9:$H$700,$B38,Ledger!$K$9:$K$700,O$2)</f>
        <v>0</v>
      </c>
      <c r="P38" s="7">
        <f>SUMIFS(Ledger!$D$9:$D$700,Ledger!$H$9:$H$700,$B38,Ledger!$K$9:$K$700,P$2)</f>
        <v>0</v>
      </c>
      <c r="Q38" s="7">
        <f>SUMIFS(Ledger!$D$9:$D$700,Ledger!$H$9:$H$700,$B38,Ledger!$K$9:$K$700,Q$2)</f>
        <v>0</v>
      </c>
      <c r="R38" s="7">
        <f>SUMIFS(Ledger!$D$9:$D$700,Ledger!$H$9:$H$700,$B38,Ledger!$K$9:$K$700,R$2)</f>
        <v>0</v>
      </c>
      <c r="S38" s="7">
        <f>SUMIFS(Ledger!$D$9:$D$700,Ledger!$H$9:$H$700,$B38,Ledger!$K$9:$K$700,S$2)</f>
        <v>0</v>
      </c>
      <c r="T38" s="7">
        <f>SUMIFS(Ledger!$D$9:$D$700,Ledger!$H$9:$H$700,$B38,Ledger!$K$9:$K$700,T$2)</f>
        <v>0</v>
      </c>
      <c r="U38" s="7">
        <f>SUMIFS(Ledger!$D$9:$D$700,Ledger!$H$9:$H$700,$B38,Ledger!$K$9:$K$700,U$2)</f>
        <v>0</v>
      </c>
    </row>
    <row r="39" spans="2:21" x14ac:dyDescent="0.2">
      <c r="B39" t="str">
        <f>COA!C30</f>
        <v>Clinic expenses - facility</v>
      </c>
      <c r="F39" s="7">
        <f>SUMIF(Ledger!H$9:H$700,COA!C30,Ledger!D$9:D$700)</f>
        <v>0</v>
      </c>
      <c r="J39" s="7">
        <f>SUMIFS(Ledger!$D$9:$D$700,Ledger!$H$9:$H$700,$B39,Ledger!$K$9:$K$700,J$2)</f>
        <v>0</v>
      </c>
      <c r="K39" s="7">
        <f>SUMIFS(Ledger!$D$9:$D$700,Ledger!$H$9:$H$700,$B39,Ledger!$K$9:$K$700,K$2)</f>
        <v>0</v>
      </c>
      <c r="L39" s="7">
        <f>SUMIFS(Ledger!$D$9:$D$700,Ledger!$H$9:$H$700,$B39,Ledger!$K$9:$K$700,L$2)</f>
        <v>0</v>
      </c>
      <c r="M39" s="7">
        <f>SUMIFS(Ledger!$D$9:$D$700,Ledger!$H$9:$H$700,$B39,Ledger!$K$9:$K$700,M$2)</f>
        <v>0</v>
      </c>
      <c r="N39" s="7">
        <f>SUMIFS(Ledger!$D$9:$D$700,Ledger!$H$9:$H$700,$B39,Ledger!$K$9:$K$700,N$2)</f>
        <v>0</v>
      </c>
      <c r="O39" s="7">
        <f>SUMIFS(Ledger!$D$9:$D$700,Ledger!$H$9:$H$700,$B39,Ledger!$K$9:$K$700,O$2)</f>
        <v>0</v>
      </c>
      <c r="P39" s="7">
        <f>SUMIFS(Ledger!$D$9:$D$700,Ledger!$H$9:$H$700,$B39,Ledger!$K$9:$K$700,P$2)</f>
        <v>0</v>
      </c>
      <c r="Q39" s="7">
        <f>SUMIFS(Ledger!$D$9:$D$700,Ledger!$H$9:$H$700,$B39,Ledger!$K$9:$K$700,Q$2)</f>
        <v>0</v>
      </c>
      <c r="R39" s="7">
        <f>SUMIFS(Ledger!$D$9:$D$700,Ledger!$H$9:$H$700,$B39,Ledger!$K$9:$K$700,R$2)</f>
        <v>0</v>
      </c>
      <c r="S39" s="7">
        <f>SUMIFS(Ledger!$D$9:$D$700,Ledger!$H$9:$H$700,$B39,Ledger!$K$9:$K$700,S$2)</f>
        <v>0</v>
      </c>
      <c r="T39" s="7">
        <f>SUMIFS(Ledger!$D$9:$D$700,Ledger!$H$9:$H$700,$B39,Ledger!$K$9:$K$700,T$2)</f>
        <v>0</v>
      </c>
      <c r="U39" s="7">
        <f>SUMIFS(Ledger!$D$9:$D$700,Ledger!$H$9:$H$700,$B39,Ledger!$K$9:$K$700,U$2)</f>
        <v>0</v>
      </c>
    </row>
    <row r="40" spans="2:21" x14ac:dyDescent="0.2">
      <c r="B40" t="str">
        <f>COA!C31</f>
        <v>Clinic expenses - independent coach/instructor (carries own insurance)</v>
      </c>
      <c r="F40" s="7">
        <f>SUMIF(Ledger!H$9:H$700,COA!C31,Ledger!D$9:D$700)</f>
        <v>0</v>
      </c>
      <c r="J40" s="7">
        <f>SUMIFS(Ledger!$D$9:$D$700,Ledger!$H$9:$H$700,$B40,Ledger!$K$9:$K$700,J$2)</f>
        <v>0</v>
      </c>
      <c r="K40" s="7">
        <f>SUMIFS(Ledger!$D$9:$D$700,Ledger!$H$9:$H$700,$B40,Ledger!$K$9:$K$700,K$2)</f>
        <v>0</v>
      </c>
      <c r="L40" s="7">
        <f>SUMIFS(Ledger!$D$9:$D$700,Ledger!$H$9:$H$700,$B40,Ledger!$K$9:$K$700,L$2)</f>
        <v>0</v>
      </c>
      <c r="M40" s="7">
        <f>SUMIFS(Ledger!$D$9:$D$700,Ledger!$H$9:$H$700,$B40,Ledger!$K$9:$K$700,M$2)</f>
        <v>0</v>
      </c>
      <c r="N40" s="7">
        <f>SUMIFS(Ledger!$D$9:$D$700,Ledger!$H$9:$H$700,$B40,Ledger!$K$9:$K$700,N$2)</f>
        <v>0</v>
      </c>
      <c r="O40" s="7">
        <f>SUMIFS(Ledger!$D$9:$D$700,Ledger!$H$9:$H$700,$B40,Ledger!$K$9:$K$700,O$2)</f>
        <v>0</v>
      </c>
      <c r="P40" s="7">
        <f>SUMIFS(Ledger!$D$9:$D$700,Ledger!$H$9:$H$700,$B40,Ledger!$K$9:$K$700,P$2)</f>
        <v>0</v>
      </c>
      <c r="Q40" s="7">
        <f>SUMIFS(Ledger!$D$9:$D$700,Ledger!$H$9:$H$700,$B40,Ledger!$K$9:$K$700,Q$2)</f>
        <v>0</v>
      </c>
      <c r="R40" s="7">
        <f>SUMIFS(Ledger!$D$9:$D$700,Ledger!$H$9:$H$700,$B40,Ledger!$K$9:$K$700,R$2)</f>
        <v>0</v>
      </c>
      <c r="S40" s="7">
        <f>SUMIFS(Ledger!$D$9:$D$700,Ledger!$H$9:$H$700,$B40,Ledger!$K$9:$K$700,S$2)</f>
        <v>0</v>
      </c>
      <c r="T40" s="7">
        <f>SUMIFS(Ledger!$D$9:$D$700,Ledger!$H$9:$H$700,$B40,Ledger!$K$9:$K$700,T$2)</f>
        <v>0</v>
      </c>
      <c r="U40" s="7">
        <f>SUMIFS(Ledger!$D$9:$D$700,Ledger!$H$9:$H$700,$B40,Ledger!$K$9:$K$700,U$2)</f>
        <v>0</v>
      </c>
    </row>
    <row r="41" spans="2:21" x14ac:dyDescent="0.2">
      <c r="B41" t="str">
        <f>COA!C32</f>
        <v>Clinic expenses - member coach/instructor (HM or Active member)</v>
      </c>
      <c r="F41" s="7">
        <f>SUMIF(Ledger!H$9:H$700,COA!C32,Ledger!D$9:D$700)</f>
        <v>0</v>
      </c>
      <c r="J41" s="7">
        <f>SUMIFS(Ledger!$D$9:$D$700,Ledger!$H$9:$H$700,$B41,Ledger!$K$9:$K$700,J$2)</f>
        <v>0</v>
      </c>
      <c r="K41" s="7">
        <f>SUMIFS(Ledger!$D$9:$D$700,Ledger!$H$9:$H$700,$B41,Ledger!$K$9:$K$700,K$2)</f>
        <v>0</v>
      </c>
      <c r="L41" s="7">
        <f>SUMIFS(Ledger!$D$9:$D$700,Ledger!$H$9:$H$700,$B41,Ledger!$K$9:$K$700,L$2)</f>
        <v>0</v>
      </c>
      <c r="M41" s="7">
        <f>SUMIFS(Ledger!$D$9:$D$700,Ledger!$H$9:$H$700,$B41,Ledger!$K$9:$K$700,M$2)</f>
        <v>0</v>
      </c>
      <c r="N41" s="7">
        <f>SUMIFS(Ledger!$D$9:$D$700,Ledger!$H$9:$H$700,$B41,Ledger!$K$9:$K$700,N$2)</f>
        <v>0</v>
      </c>
      <c r="O41" s="7">
        <f>SUMIFS(Ledger!$D$9:$D$700,Ledger!$H$9:$H$700,$B41,Ledger!$K$9:$K$700,O$2)</f>
        <v>0</v>
      </c>
      <c r="P41" s="7">
        <f>SUMIFS(Ledger!$D$9:$D$700,Ledger!$H$9:$H$700,$B41,Ledger!$K$9:$K$700,P$2)</f>
        <v>0</v>
      </c>
      <c r="Q41" s="7">
        <f>SUMIFS(Ledger!$D$9:$D$700,Ledger!$H$9:$H$700,$B41,Ledger!$K$9:$K$700,Q$2)</f>
        <v>0</v>
      </c>
      <c r="R41" s="7">
        <f>SUMIFS(Ledger!$D$9:$D$700,Ledger!$H$9:$H$700,$B41,Ledger!$K$9:$K$700,R$2)</f>
        <v>0</v>
      </c>
      <c r="S41" s="7">
        <f>SUMIFS(Ledger!$D$9:$D$700,Ledger!$H$9:$H$700,$B41,Ledger!$K$9:$K$700,S$2)</f>
        <v>0</v>
      </c>
      <c r="T41" s="7">
        <f>SUMIFS(Ledger!$D$9:$D$700,Ledger!$H$9:$H$700,$B41,Ledger!$K$9:$K$700,T$2)</f>
        <v>0</v>
      </c>
      <c r="U41" s="7">
        <f>SUMIFS(Ledger!$D$9:$D$700,Ledger!$H$9:$H$700,$B41,Ledger!$K$9:$K$700,U$2)</f>
        <v>0</v>
      </c>
    </row>
    <row r="42" spans="2:21" x14ac:dyDescent="0.2">
      <c r="B42" t="str">
        <f>COA!C33</f>
        <v>Clinic expenses - other</v>
      </c>
      <c r="F42" s="7">
        <f>SUMIF(Ledger!H$9:H$700,COA!C33,Ledger!D$9:D$700)</f>
        <v>0</v>
      </c>
      <c r="J42" s="7">
        <f>SUMIFS(Ledger!$D$9:$D$700,Ledger!$H$9:$H$700,$B42,Ledger!$K$9:$K$700,J$2)</f>
        <v>0</v>
      </c>
      <c r="K42" s="7">
        <f>SUMIFS(Ledger!$D$9:$D$700,Ledger!$H$9:$H$700,$B42,Ledger!$K$9:$K$700,K$2)</f>
        <v>0</v>
      </c>
      <c r="L42" s="7">
        <f>SUMIFS(Ledger!$D$9:$D$700,Ledger!$H$9:$H$700,$B42,Ledger!$K$9:$K$700,L$2)</f>
        <v>0</v>
      </c>
      <c r="M42" s="7">
        <f>SUMIFS(Ledger!$D$9:$D$700,Ledger!$H$9:$H$700,$B42,Ledger!$K$9:$K$700,M$2)</f>
        <v>0</v>
      </c>
      <c r="N42" s="7">
        <f>SUMIFS(Ledger!$D$9:$D$700,Ledger!$H$9:$H$700,$B42,Ledger!$K$9:$K$700,N$2)</f>
        <v>0</v>
      </c>
      <c r="O42" s="7">
        <f>SUMIFS(Ledger!$D$9:$D$700,Ledger!$H$9:$H$700,$B42,Ledger!$K$9:$K$700,O$2)</f>
        <v>0</v>
      </c>
      <c r="P42" s="7">
        <f>SUMIFS(Ledger!$D$9:$D$700,Ledger!$H$9:$H$700,$B42,Ledger!$K$9:$K$700,P$2)</f>
        <v>0</v>
      </c>
      <c r="Q42" s="7">
        <f>SUMIFS(Ledger!$D$9:$D$700,Ledger!$H$9:$H$700,$B42,Ledger!$K$9:$K$700,Q$2)</f>
        <v>0</v>
      </c>
      <c r="R42" s="7">
        <f>SUMIFS(Ledger!$D$9:$D$700,Ledger!$H$9:$H$700,$B42,Ledger!$K$9:$K$700,R$2)</f>
        <v>0</v>
      </c>
      <c r="S42" s="7">
        <f>SUMIFS(Ledger!$D$9:$D$700,Ledger!$H$9:$H$700,$B42,Ledger!$K$9:$K$700,S$2)</f>
        <v>0</v>
      </c>
      <c r="T42" s="7">
        <f>SUMIFS(Ledger!$D$9:$D$700,Ledger!$H$9:$H$700,$B42,Ledger!$K$9:$K$700,T$2)</f>
        <v>0</v>
      </c>
      <c r="U42" s="7">
        <f>SUMIFS(Ledger!$D$9:$D$700,Ledger!$H$9:$H$700,$B42,Ledger!$K$9:$K$700,U$2)</f>
        <v>0</v>
      </c>
    </row>
    <row r="43" spans="2:21" x14ac:dyDescent="0.2">
      <c r="B43" t="str">
        <f>COA!C34</f>
        <v>Show expenses - facility</v>
      </c>
      <c r="F43" s="7">
        <f>SUMIF(Ledger!H$9:H$700,COA!C34,Ledger!D$9:D$700)</f>
        <v>0</v>
      </c>
      <c r="J43" s="7">
        <f>SUMIFS(Ledger!$D$9:$D$700,Ledger!$H$9:$H$700,$B43,Ledger!$K$9:$K$700,J$2)</f>
        <v>0</v>
      </c>
      <c r="K43" s="7">
        <f>SUMIFS(Ledger!$D$9:$D$700,Ledger!$H$9:$H$700,$B43,Ledger!$K$9:$K$700,K$2)</f>
        <v>0</v>
      </c>
      <c r="L43" s="7">
        <f>SUMIFS(Ledger!$D$9:$D$700,Ledger!$H$9:$H$700,$B43,Ledger!$K$9:$K$700,L$2)</f>
        <v>0</v>
      </c>
      <c r="M43" s="7">
        <f>SUMIFS(Ledger!$D$9:$D$700,Ledger!$H$9:$H$700,$B43,Ledger!$K$9:$K$700,M$2)</f>
        <v>0</v>
      </c>
      <c r="N43" s="7">
        <f>SUMIFS(Ledger!$D$9:$D$700,Ledger!$H$9:$H$700,$B43,Ledger!$K$9:$K$700,N$2)</f>
        <v>0</v>
      </c>
      <c r="O43" s="7">
        <f>SUMIFS(Ledger!$D$9:$D$700,Ledger!$H$9:$H$700,$B43,Ledger!$K$9:$K$700,O$2)</f>
        <v>0</v>
      </c>
      <c r="P43" s="7">
        <f>SUMIFS(Ledger!$D$9:$D$700,Ledger!$H$9:$H$700,$B43,Ledger!$K$9:$K$700,P$2)</f>
        <v>0</v>
      </c>
      <c r="Q43" s="7">
        <f>SUMIFS(Ledger!$D$9:$D$700,Ledger!$H$9:$H$700,$B43,Ledger!$K$9:$K$700,Q$2)</f>
        <v>0</v>
      </c>
      <c r="R43" s="7">
        <f>SUMIFS(Ledger!$D$9:$D$700,Ledger!$H$9:$H$700,$B43,Ledger!$K$9:$K$700,R$2)</f>
        <v>0</v>
      </c>
      <c r="S43" s="7">
        <f>SUMIFS(Ledger!$D$9:$D$700,Ledger!$H$9:$H$700,$B43,Ledger!$K$9:$K$700,S$2)</f>
        <v>0</v>
      </c>
      <c r="T43" s="7">
        <f>SUMIFS(Ledger!$D$9:$D$700,Ledger!$H$9:$H$700,$B43,Ledger!$K$9:$K$700,T$2)</f>
        <v>0</v>
      </c>
      <c r="U43" s="7">
        <f>SUMIFS(Ledger!$D$9:$D$700,Ledger!$H$9:$H$700,$B43,Ledger!$K$9:$K$700,U$2)</f>
        <v>0</v>
      </c>
    </row>
    <row r="44" spans="2:21" x14ac:dyDescent="0.2">
      <c r="B44" t="str">
        <f>COA!C35</f>
        <v>Show expenses - judges</v>
      </c>
      <c r="F44" s="7">
        <f>SUMIF(Ledger!H$9:H$700,COA!C35,Ledger!D$9:D$700)</f>
        <v>0</v>
      </c>
      <c r="J44" s="7">
        <f>SUMIFS(Ledger!$D$9:$D$700,Ledger!$H$9:$H$700,$B44,Ledger!$K$9:$K$700,J$2)</f>
        <v>0</v>
      </c>
      <c r="K44" s="7">
        <f>SUMIFS(Ledger!$D$9:$D$700,Ledger!$H$9:$H$700,$B44,Ledger!$K$9:$K$700,K$2)</f>
        <v>0</v>
      </c>
      <c r="L44" s="7">
        <f>SUMIFS(Ledger!$D$9:$D$700,Ledger!$H$9:$H$700,$B44,Ledger!$K$9:$K$700,L$2)</f>
        <v>0</v>
      </c>
      <c r="M44" s="7">
        <f>SUMIFS(Ledger!$D$9:$D$700,Ledger!$H$9:$H$700,$B44,Ledger!$K$9:$K$700,M$2)</f>
        <v>0</v>
      </c>
      <c r="N44" s="7">
        <f>SUMIFS(Ledger!$D$9:$D$700,Ledger!$H$9:$H$700,$B44,Ledger!$K$9:$K$700,N$2)</f>
        <v>0</v>
      </c>
      <c r="O44" s="7">
        <f>SUMIFS(Ledger!$D$9:$D$700,Ledger!$H$9:$H$700,$B44,Ledger!$K$9:$K$700,O$2)</f>
        <v>0</v>
      </c>
      <c r="P44" s="7">
        <f>SUMIFS(Ledger!$D$9:$D$700,Ledger!$H$9:$H$700,$B44,Ledger!$K$9:$K$700,P$2)</f>
        <v>0</v>
      </c>
      <c r="Q44" s="7">
        <f>SUMIFS(Ledger!$D$9:$D$700,Ledger!$H$9:$H$700,$B44,Ledger!$K$9:$K$700,Q$2)</f>
        <v>0</v>
      </c>
      <c r="R44" s="7">
        <f>SUMIFS(Ledger!$D$9:$D$700,Ledger!$H$9:$H$700,$B44,Ledger!$K$9:$K$700,R$2)</f>
        <v>0</v>
      </c>
      <c r="S44" s="7">
        <f>SUMIFS(Ledger!$D$9:$D$700,Ledger!$H$9:$H$700,$B44,Ledger!$K$9:$K$700,S$2)</f>
        <v>0</v>
      </c>
      <c r="T44" s="7">
        <f>SUMIFS(Ledger!$D$9:$D$700,Ledger!$H$9:$H$700,$B44,Ledger!$K$9:$K$700,T$2)</f>
        <v>0</v>
      </c>
      <c r="U44" s="7">
        <f>SUMIFS(Ledger!$D$9:$D$700,Ledger!$H$9:$H$700,$B44,Ledger!$K$9:$K$700,U$2)</f>
        <v>0</v>
      </c>
    </row>
    <row r="45" spans="2:21" x14ac:dyDescent="0.2">
      <c r="B45" t="str">
        <f>COA!C36</f>
        <v>Show expenses - other</v>
      </c>
      <c r="F45" s="7">
        <f>SUMIF(Ledger!H$9:H$700,COA!C36,Ledger!D$9:D$700)</f>
        <v>0</v>
      </c>
      <c r="J45" s="7">
        <f>SUMIFS(Ledger!$D$9:$D$700,Ledger!$H$9:$H$700,$B45,Ledger!$K$9:$K$700,J$2)</f>
        <v>0</v>
      </c>
      <c r="K45" s="7">
        <f>SUMIFS(Ledger!$D$9:$D$700,Ledger!$H$9:$H$700,$B45,Ledger!$K$9:$K$700,K$2)</f>
        <v>0</v>
      </c>
      <c r="L45" s="7">
        <f>SUMIFS(Ledger!$D$9:$D$700,Ledger!$H$9:$H$700,$B45,Ledger!$K$9:$K$700,L$2)</f>
        <v>0</v>
      </c>
      <c r="M45" s="7">
        <f>SUMIFS(Ledger!$D$9:$D$700,Ledger!$H$9:$H$700,$B45,Ledger!$K$9:$K$700,M$2)</f>
        <v>0</v>
      </c>
      <c r="N45" s="7">
        <f>SUMIFS(Ledger!$D$9:$D$700,Ledger!$H$9:$H$700,$B45,Ledger!$K$9:$K$700,N$2)</f>
        <v>0</v>
      </c>
      <c r="O45" s="7">
        <f>SUMIFS(Ledger!$D$9:$D$700,Ledger!$H$9:$H$700,$B45,Ledger!$K$9:$K$700,O$2)</f>
        <v>0</v>
      </c>
      <c r="P45" s="7">
        <f>SUMIFS(Ledger!$D$9:$D$700,Ledger!$H$9:$H$700,$B45,Ledger!$K$9:$K$700,P$2)</f>
        <v>0</v>
      </c>
      <c r="Q45" s="7">
        <f>SUMIFS(Ledger!$D$9:$D$700,Ledger!$H$9:$H$700,$B45,Ledger!$K$9:$K$700,Q$2)</f>
        <v>0</v>
      </c>
      <c r="R45" s="7">
        <f>SUMIFS(Ledger!$D$9:$D$700,Ledger!$H$9:$H$700,$B45,Ledger!$K$9:$K$700,R$2)</f>
        <v>0</v>
      </c>
      <c r="S45" s="7">
        <f>SUMIFS(Ledger!$D$9:$D$700,Ledger!$H$9:$H$700,$B45,Ledger!$K$9:$K$700,S$2)</f>
        <v>0</v>
      </c>
      <c r="T45" s="7">
        <f>SUMIFS(Ledger!$D$9:$D$700,Ledger!$H$9:$H$700,$B45,Ledger!$K$9:$K$700,T$2)</f>
        <v>0</v>
      </c>
      <c r="U45" s="7">
        <f>SUMIFS(Ledger!$D$9:$D$700,Ledger!$H$9:$H$700,$B45,Ledger!$K$9:$K$700,U$2)</f>
        <v>0</v>
      </c>
    </row>
    <row r="46" spans="2:21" x14ac:dyDescent="0.2">
      <c r="B46" t="str">
        <f>COA!C37</f>
        <v>Testing expenses - facility</v>
      </c>
      <c r="F46" s="7">
        <f>SUMIF(Ledger!H$9:H$700,COA!C37,Ledger!D$9:D$700)</f>
        <v>0</v>
      </c>
      <c r="J46" s="7">
        <f>SUMIFS(Ledger!$D$9:$D$700,Ledger!$H$9:$H$700,$B46,Ledger!$K$9:$K$700,J$2)</f>
        <v>0</v>
      </c>
      <c r="K46" s="7">
        <f>SUMIFS(Ledger!$D$9:$D$700,Ledger!$H$9:$H$700,$B46,Ledger!$K$9:$K$700,K$2)</f>
        <v>0</v>
      </c>
      <c r="L46" s="7">
        <f>SUMIFS(Ledger!$D$9:$D$700,Ledger!$H$9:$H$700,$B46,Ledger!$K$9:$K$700,L$2)</f>
        <v>0</v>
      </c>
      <c r="M46" s="7">
        <f>SUMIFS(Ledger!$D$9:$D$700,Ledger!$H$9:$H$700,$B46,Ledger!$K$9:$K$700,M$2)</f>
        <v>0</v>
      </c>
      <c r="N46" s="7">
        <f>SUMIFS(Ledger!$D$9:$D$700,Ledger!$H$9:$H$700,$B46,Ledger!$K$9:$K$700,N$2)</f>
        <v>0</v>
      </c>
      <c r="O46" s="7">
        <f>SUMIFS(Ledger!$D$9:$D$700,Ledger!$H$9:$H$700,$B46,Ledger!$K$9:$K$700,O$2)</f>
        <v>0</v>
      </c>
      <c r="P46" s="7">
        <f>SUMIFS(Ledger!$D$9:$D$700,Ledger!$H$9:$H$700,$B46,Ledger!$K$9:$K$700,P$2)</f>
        <v>0</v>
      </c>
      <c r="Q46" s="7">
        <f>SUMIFS(Ledger!$D$9:$D$700,Ledger!$H$9:$H$700,$B46,Ledger!$K$9:$K$700,Q$2)</f>
        <v>0</v>
      </c>
      <c r="R46" s="7">
        <f>SUMIFS(Ledger!$D$9:$D$700,Ledger!$H$9:$H$700,$B46,Ledger!$K$9:$K$700,R$2)</f>
        <v>0</v>
      </c>
      <c r="S46" s="7">
        <f>SUMIFS(Ledger!$D$9:$D$700,Ledger!$H$9:$H$700,$B46,Ledger!$K$9:$K$700,S$2)</f>
        <v>0</v>
      </c>
      <c r="T46" s="7">
        <f>SUMIFS(Ledger!$D$9:$D$700,Ledger!$H$9:$H$700,$B46,Ledger!$K$9:$K$700,T$2)</f>
        <v>0</v>
      </c>
      <c r="U46" s="7">
        <f>SUMIFS(Ledger!$D$9:$D$700,Ledger!$H$9:$H$700,$B46,Ledger!$K$9:$K$700,U$2)</f>
        <v>0</v>
      </c>
    </row>
    <row r="47" spans="2:21" x14ac:dyDescent="0.2">
      <c r="B47" t="str">
        <f>COA!C38</f>
        <v>Testing expenses - examiners</v>
      </c>
      <c r="F47" s="7">
        <f>SUMIF(Ledger!H$9:H$700,COA!C38,Ledger!D$9:D$700)</f>
        <v>0</v>
      </c>
      <c r="J47" s="7">
        <f>SUMIFS(Ledger!$D$9:$D$700,Ledger!$H$9:$H$700,$B47,Ledger!$K$9:$K$700,J$2)</f>
        <v>0</v>
      </c>
      <c r="K47" s="7">
        <f>SUMIFS(Ledger!$D$9:$D$700,Ledger!$H$9:$H$700,$B47,Ledger!$K$9:$K$700,K$2)</f>
        <v>0</v>
      </c>
      <c r="L47" s="7">
        <f>SUMIFS(Ledger!$D$9:$D$700,Ledger!$H$9:$H$700,$B47,Ledger!$K$9:$K$700,L$2)</f>
        <v>0</v>
      </c>
      <c r="M47" s="7">
        <f>SUMIFS(Ledger!$D$9:$D$700,Ledger!$H$9:$H$700,$B47,Ledger!$K$9:$K$700,M$2)</f>
        <v>0</v>
      </c>
      <c r="N47" s="7">
        <f>SUMIFS(Ledger!$D$9:$D$700,Ledger!$H$9:$H$700,$B47,Ledger!$K$9:$K$700,N$2)</f>
        <v>0</v>
      </c>
      <c r="O47" s="7">
        <f>SUMIFS(Ledger!$D$9:$D$700,Ledger!$H$9:$H$700,$B47,Ledger!$K$9:$K$700,O$2)</f>
        <v>0</v>
      </c>
      <c r="P47" s="7">
        <f>SUMIFS(Ledger!$D$9:$D$700,Ledger!$H$9:$H$700,$B47,Ledger!$K$9:$K$700,P$2)</f>
        <v>0</v>
      </c>
      <c r="Q47" s="7">
        <f>SUMIFS(Ledger!$D$9:$D$700,Ledger!$H$9:$H$700,$B47,Ledger!$K$9:$K$700,Q$2)</f>
        <v>0</v>
      </c>
      <c r="R47" s="7">
        <f>SUMIFS(Ledger!$D$9:$D$700,Ledger!$H$9:$H$700,$B47,Ledger!$K$9:$K$700,R$2)</f>
        <v>0</v>
      </c>
      <c r="S47" s="7">
        <f>SUMIFS(Ledger!$D$9:$D$700,Ledger!$H$9:$H$700,$B47,Ledger!$K$9:$K$700,S$2)</f>
        <v>0</v>
      </c>
      <c r="T47" s="7">
        <f>SUMIFS(Ledger!$D$9:$D$700,Ledger!$H$9:$H$700,$B47,Ledger!$K$9:$K$700,T$2)</f>
        <v>0</v>
      </c>
      <c r="U47" s="7">
        <f>SUMIFS(Ledger!$D$9:$D$700,Ledger!$H$9:$H$700,$B47,Ledger!$K$9:$K$700,U$2)</f>
        <v>0</v>
      </c>
    </row>
    <row r="48" spans="2:21" x14ac:dyDescent="0.2">
      <c r="B48" t="str">
        <f>COA!C39</f>
        <v>Testing expenses - other</v>
      </c>
      <c r="F48" s="7">
        <f>SUMIF(Ledger!H$9:H$700,COA!C39,Ledger!D$9:D$700)</f>
        <v>0</v>
      </c>
      <c r="J48" s="7">
        <f>SUMIFS(Ledger!$D$9:$D$700,Ledger!$H$9:$H$700,$B48,Ledger!$K$9:$K$700,J$2)</f>
        <v>0</v>
      </c>
      <c r="K48" s="7">
        <f>SUMIFS(Ledger!$D$9:$D$700,Ledger!$H$9:$H$700,$B48,Ledger!$K$9:$K$700,K$2)</f>
        <v>0</v>
      </c>
      <c r="L48" s="7">
        <f>SUMIFS(Ledger!$D$9:$D$700,Ledger!$H$9:$H$700,$B48,Ledger!$K$9:$K$700,L$2)</f>
        <v>0</v>
      </c>
      <c r="M48" s="7">
        <f>SUMIFS(Ledger!$D$9:$D$700,Ledger!$H$9:$H$700,$B48,Ledger!$K$9:$K$700,M$2)</f>
        <v>0</v>
      </c>
      <c r="N48" s="7">
        <f>SUMIFS(Ledger!$D$9:$D$700,Ledger!$H$9:$H$700,$B48,Ledger!$K$9:$K$700,N$2)</f>
        <v>0</v>
      </c>
      <c r="O48" s="7">
        <f>SUMIFS(Ledger!$D$9:$D$700,Ledger!$H$9:$H$700,$B48,Ledger!$K$9:$K$700,O$2)</f>
        <v>0</v>
      </c>
      <c r="P48" s="7">
        <f>SUMIFS(Ledger!$D$9:$D$700,Ledger!$H$9:$H$700,$B48,Ledger!$K$9:$K$700,P$2)</f>
        <v>0</v>
      </c>
      <c r="Q48" s="7">
        <f>SUMIFS(Ledger!$D$9:$D$700,Ledger!$H$9:$H$700,$B48,Ledger!$K$9:$K$700,Q$2)</f>
        <v>0</v>
      </c>
      <c r="R48" s="7">
        <f>SUMIFS(Ledger!$D$9:$D$700,Ledger!$H$9:$H$700,$B48,Ledger!$K$9:$K$700,R$2)</f>
        <v>0</v>
      </c>
      <c r="S48" s="7">
        <f>SUMIFS(Ledger!$D$9:$D$700,Ledger!$H$9:$H$700,$B48,Ledger!$K$9:$K$700,S$2)</f>
        <v>0</v>
      </c>
      <c r="T48" s="7">
        <f>SUMIFS(Ledger!$D$9:$D$700,Ledger!$H$9:$H$700,$B48,Ledger!$K$9:$K$700,T$2)</f>
        <v>0</v>
      </c>
      <c r="U48" s="7">
        <f>SUMIFS(Ledger!$D$9:$D$700,Ledger!$H$9:$H$700,$B48,Ledger!$K$9:$K$700,U$2)</f>
        <v>0</v>
      </c>
    </row>
    <row r="49" spans="1:21" x14ac:dyDescent="0.2">
      <c r="B49" t="str">
        <f>COA!C40</f>
        <v>Member bursaries</v>
      </c>
      <c r="F49" s="7">
        <f>SUMIF(Ledger!H$9:H$700,COA!C40,Ledger!D$9:D$700)</f>
        <v>0</v>
      </c>
      <c r="J49" s="7">
        <f>SUMIFS(Ledger!$D$9:$D$700,Ledger!$H$9:$H$700,$B49,Ledger!$K$9:$K$700,J$2)</f>
        <v>0</v>
      </c>
      <c r="K49" s="7">
        <f>SUMIFS(Ledger!$D$9:$D$700,Ledger!$H$9:$H$700,$B49,Ledger!$K$9:$K$700,K$2)</f>
        <v>0</v>
      </c>
      <c r="L49" s="7">
        <f>SUMIFS(Ledger!$D$9:$D$700,Ledger!$H$9:$H$700,$B49,Ledger!$K$9:$K$700,L$2)</f>
        <v>0</v>
      </c>
      <c r="M49" s="7">
        <f>SUMIFS(Ledger!$D$9:$D$700,Ledger!$H$9:$H$700,$B49,Ledger!$K$9:$K$700,M$2)</f>
        <v>0</v>
      </c>
      <c r="N49" s="7">
        <f>SUMIFS(Ledger!$D$9:$D$700,Ledger!$H$9:$H$700,$B49,Ledger!$K$9:$K$700,N$2)</f>
        <v>0</v>
      </c>
      <c r="O49" s="7">
        <f>SUMIFS(Ledger!$D$9:$D$700,Ledger!$H$9:$H$700,$B49,Ledger!$K$9:$K$700,O$2)</f>
        <v>0</v>
      </c>
      <c r="P49" s="7">
        <f>SUMIFS(Ledger!$D$9:$D$700,Ledger!$H$9:$H$700,$B49,Ledger!$K$9:$K$700,P$2)</f>
        <v>0</v>
      </c>
      <c r="Q49" s="7">
        <f>SUMIFS(Ledger!$D$9:$D$700,Ledger!$H$9:$H$700,$B49,Ledger!$K$9:$K$700,Q$2)</f>
        <v>0</v>
      </c>
      <c r="R49" s="7">
        <f>SUMIFS(Ledger!$D$9:$D$700,Ledger!$H$9:$H$700,$B49,Ledger!$K$9:$K$700,R$2)</f>
        <v>0</v>
      </c>
      <c r="S49" s="7">
        <f>SUMIFS(Ledger!$D$9:$D$700,Ledger!$H$9:$H$700,$B49,Ledger!$K$9:$K$700,S$2)</f>
        <v>0</v>
      </c>
      <c r="T49" s="7">
        <f>SUMIFS(Ledger!$D$9:$D$700,Ledger!$H$9:$H$700,$B49,Ledger!$K$9:$K$700,T$2)</f>
        <v>0</v>
      </c>
      <c r="U49" s="7">
        <f>SUMIFS(Ledger!$D$9:$D$700,Ledger!$H$9:$H$700,$B49,Ledger!$K$9:$K$700,U$2)</f>
        <v>0</v>
      </c>
    </row>
    <row r="50" spans="1:21" x14ac:dyDescent="0.2">
      <c r="B50" t="str">
        <f>COA!C41</f>
        <v>Entry fees regional / national events</v>
      </c>
      <c r="F50" s="7">
        <f>SUMIF(Ledger!H$9:H$700,COA!C41,Ledger!D$9:D$700)</f>
        <v>0</v>
      </c>
      <c r="J50" s="7">
        <f>SUMIFS(Ledger!$D$9:$D$700,Ledger!$H$9:$H$700,$B50,Ledger!$K$9:$K$700,J$2)</f>
        <v>0</v>
      </c>
      <c r="K50" s="7">
        <f>SUMIFS(Ledger!$D$9:$D$700,Ledger!$H$9:$H$700,$B50,Ledger!$K$9:$K$700,K$2)</f>
        <v>0</v>
      </c>
      <c r="L50" s="7">
        <f>SUMIFS(Ledger!$D$9:$D$700,Ledger!$H$9:$H$700,$B50,Ledger!$K$9:$K$700,L$2)</f>
        <v>0</v>
      </c>
      <c r="M50" s="7">
        <f>SUMIFS(Ledger!$D$9:$D$700,Ledger!$H$9:$H$700,$B50,Ledger!$K$9:$K$700,M$2)</f>
        <v>0</v>
      </c>
      <c r="N50" s="7">
        <f>SUMIFS(Ledger!$D$9:$D$700,Ledger!$H$9:$H$700,$B50,Ledger!$K$9:$K$700,N$2)</f>
        <v>0</v>
      </c>
      <c r="O50" s="7">
        <f>SUMIFS(Ledger!$D$9:$D$700,Ledger!$H$9:$H$700,$B50,Ledger!$K$9:$K$700,O$2)</f>
        <v>0</v>
      </c>
      <c r="P50" s="7">
        <f>SUMIFS(Ledger!$D$9:$D$700,Ledger!$H$9:$H$700,$B50,Ledger!$K$9:$K$700,P$2)</f>
        <v>0</v>
      </c>
      <c r="Q50" s="7">
        <f>SUMIFS(Ledger!$D$9:$D$700,Ledger!$H$9:$H$700,$B50,Ledger!$K$9:$K$700,Q$2)</f>
        <v>0</v>
      </c>
      <c r="R50" s="7">
        <f>SUMIFS(Ledger!$D$9:$D$700,Ledger!$H$9:$H$700,$B50,Ledger!$K$9:$K$700,R$2)</f>
        <v>0</v>
      </c>
      <c r="S50" s="7">
        <f>SUMIFS(Ledger!$D$9:$D$700,Ledger!$H$9:$H$700,$B50,Ledger!$K$9:$K$700,S$2)</f>
        <v>0</v>
      </c>
      <c r="T50" s="7">
        <f>SUMIFS(Ledger!$D$9:$D$700,Ledger!$H$9:$H$700,$B50,Ledger!$K$9:$K$700,T$2)</f>
        <v>0</v>
      </c>
      <c r="U50" s="7">
        <f>SUMIFS(Ledger!$D$9:$D$700,Ledger!$H$9:$H$700,$B50,Ledger!$K$9:$K$700,U$2)</f>
        <v>0</v>
      </c>
    </row>
    <row r="51" spans="1:21" x14ac:dyDescent="0.2">
      <c r="B51" t="str">
        <f>COA!C42</f>
        <v>Other event expenses (year end, socials)</v>
      </c>
      <c r="F51" s="7">
        <f>SUMIF(Ledger!H$9:H$700,COA!C42,Ledger!D$9:D$700)</f>
        <v>0</v>
      </c>
      <c r="J51" s="7">
        <f>SUMIFS(Ledger!$D$9:$D$700,Ledger!$H$9:$H$700,$B51,Ledger!$K$9:$K$700,J$2)</f>
        <v>0</v>
      </c>
      <c r="K51" s="7">
        <f>SUMIFS(Ledger!$D$9:$D$700,Ledger!$H$9:$H$700,$B51,Ledger!$K$9:$K$700,K$2)</f>
        <v>0</v>
      </c>
      <c r="L51" s="7">
        <f>SUMIFS(Ledger!$D$9:$D$700,Ledger!$H$9:$H$700,$B51,Ledger!$K$9:$K$700,L$2)</f>
        <v>0</v>
      </c>
      <c r="M51" s="7">
        <f>SUMIFS(Ledger!$D$9:$D$700,Ledger!$H$9:$H$700,$B51,Ledger!$K$9:$K$700,M$2)</f>
        <v>0</v>
      </c>
      <c r="N51" s="7">
        <f>SUMIFS(Ledger!$D$9:$D$700,Ledger!$H$9:$H$700,$B51,Ledger!$K$9:$K$700,N$2)</f>
        <v>0</v>
      </c>
      <c r="O51" s="7">
        <f>SUMIFS(Ledger!$D$9:$D$700,Ledger!$H$9:$H$700,$B51,Ledger!$K$9:$K$700,O$2)</f>
        <v>0</v>
      </c>
      <c r="P51" s="7">
        <f>SUMIFS(Ledger!$D$9:$D$700,Ledger!$H$9:$H$700,$B51,Ledger!$K$9:$K$700,P$2)</f>
        <v>0</v>
      </c>
      <c r="Q51" s="7">
        <f>SUMIFS(Ledger!$D$9:$D$700,Ledger!$H$9:$H$700,$B51,Ledger!$K$9:$K$700,Q$2)</f>
        <v>0</v>
      </c>
      <c r="R51" s="7">
        <f>SUMIFS(Ledger!$D$9:$D$700,Ledger!$H$9:$H$700,$B51,Ledger!$K$9:$K$700,R$2)</f>
        <v>0</v>
      </c>
      <c r="S51" s="7">
        <f>SUMIFS(Ledger!$D$9:$D$700,Ledger!$H$9:$H$700,$B51,Ledger!$K$9:$K$700,S$2)</f>
        <v>0</v>
      </c>
      <c r="T51" s="7">
        <f>SUMIFS(Ledger!$D$9:$D$700,Ledger!$H$9:$H$700,$B51,Ledger!$K$9:$K$700,T$2)</f>
        <v>0</v>
      </c>
      <c r="U51" s="7">
        <f>SUMIFS(Ledger!$D$9:$D$700,Ledger!$H$9:$H$700,$B51,Ledger!$K$9:$K$700,U$2)</f>
        <v>0</v>
      </c>
    </row>
    <row r="52" spans="1:21" x14ac:dyDescent="0.2">
      <c r="B52" t="str">
        <f>COA!C43</f>
        <v>Club gear and CPC supplies</v>
      </c>
      <c r="F52" s="7">
        <f>SUMIF(Ledger!H$9:H$700,COA!C43,Ledger!D$9:D$700)</f>
        <v>0</v>
      </c>
      <c r="J52" s="7">
        <f>SUMIFS(Ledger!$D$9:$D$700,Ledger!$H$9:$H$700,$B52,Ledger!$K$9:$K$700,J$2)</f>
        <v>0</v>
      </c>
      <c r="K52" s="7">
        <f>SUMIFS(Ledger!$D$9:$D$700,Ledger!$H$9:$H$700,$B52,Ledger!$K$9:$K$700,K$2)</f>
        <v>0</v>
      </c>
      <c r="L52" s="7">
        <f>SUMIFS(Ledger!$D$9:$D$700,Ledger!$H$9:$H$700,$B52,Ledger!$K$9:$K$700,L$2)</f>
        <v>0</v>
      </c>
      <c r="M52" s="7">
        <f>SUMIFS(Ledger!$D$9:$D$700,Ledger!$H$9:$H$700,$B52,Ledger!$K$9:$K$700,M$2)</f>
        <v>0</v>
      </c>
      <c r="N52" s="7">
        <f>SUMIFS(Ledger!$D$9:$D$700,Ledger!$H$9:$H$700,$B52,Ledger!$K$9:$K$700,N$2)</f>
        <v>0</v>
      </c>
      <c r="O52" s="7">
        <f>SUMIFS(Ledger!$D$9:$D$700,Ledger!$H$9:$H$700,$B52,Ledger!$K$9:$K$700,O$2)</f>
        <v>0</v>
      </c>
      <c r="P52" s="7">
        <f>SUMIFS(Ledger!$D$9:$D$700,Ledger!$H$9:$H$700,$B52,Ledger!$K$9:$K$700,P$2)</f>
        <v>0</v>
      </c>
      <c r="Q52" s="7">
        <f>SUMIFS(Ledger!$D$9:$D$700,Ledger!$H$9:$H$700,$B52,Ledger!$K$9:$K$700,Q$2)</f>
        <v>0</v>
      </c>
      <c r="R52" s="7">
        <f>SUMIFS(Ledger!$D$9:$D$700,Ledger!$H$9:$H$700,$B52,Ledger!$K$9:$K$700,R$2)</f>
        <v>0</v>
      </c>
      <c r="S52" s="7">
        <f>SUMIFS(Ledger!$D$9:$D$700,Ledger!$H$9:$H$700,$B52,Ledger!$K$9:$K$700,S$2)</f>
        <v>0</v>
      </c>
      <c r="T52" s="7">
        <f>SUMIFS(Ledger!$D$9:$D$700,Ledger!$H$9:$H$700,$B52,Ledger!$K$9:$K$700,T$2)</f>
        <v>0</v>
      </c>
      <c r="U52" s="7">
        <f>SUMIFS(Ledger!$D$9:$D$700,Ledger!$H$9:$H$700,$B52,Ledger!$K$9:$K$700,U$2)</f>
        <v>0</v>
      </c>
    </row>
    <row r="53" spans="1:21" x14ac:dyDescent="0.2">
      <c r="B53" t="str">
        <f>COA!C44</f>
        <v>Facility maintenance</v>
      </c>
      <c r="F53" s="7">
        <f>SUMIF(Ledger!H$9:H$700,COA!C44,Ledger!D$9:D$700)</f>
        <v>0</v>
      </c>
      <c r="J53" s="7">
        <f>SUMIFS(Ledger!$D$9:$D$700,Ledger!$H$9:$H$700,$B53,Ledger!$K$9:$K$700,J$2)</f>
        <v>0</v>
      </c>
      <c r="K53" s="7">
        <f>SUMIFS(Ledger!$D$9:$D$700,Ledger!$H$9:$H$700,$B53,Ledger!$K$9:$K$700,K$2)</f>
        <v>0</v>
      </c>
      <c r="L53" s="7">
        <f>SUMIFS(Ledger!$D$9:$D$700,Ledger!$H$9:$H$700,$B53,Ledger!$K$9:$K$700,L$2)</f>
        <v>0</v>
      </c>
      <c r="M53" s="7">
        <f>SUMIFS(Ledger!$D$9:$D$700,Ledger!$H$9:$H$700,$B53,Ledger!$K$9:$K$700,M$2)</f>
        <v>0</v>
      </c>
      <c r="N53" s="7">
        <f>SUMIFS(Ledger!$D$9:$D$700,Ledger!$H$9:$H$700,$B53,Ledger!$K$9:$K$700,N$2)</f>
        <v>0</v>
      </c>
      <c r="O53" s="7">
        <f>SUMIFS(Ledger!$D$9:$D$700,Ledger!$H$9:$H$700,$B53,Ledger!$K$9:$K$700,O$2)</f>
        <v>0</v>
      </c>
      <c r="P53" s="7">
        <f>SUMIFS(Ledger!$D$9:$D$700,Ledger!$H$9:$H$700,$B53,Ledger!$K$9:$K$700,P$2)</f>
        <v>0</v>
      </c>
      <c r="Q53" s="7">
        <f>SUMIFS(Ledger!$D$9:$D$700,Ledger!$H$9:$H$700,$B53,Ledger!$K$9:$K$700,Q$2)</f>
        <v>0</v>
      </c>
      <c r="R53" s="7">
        <f>SUMIFS(Ledger!$D$9:$D$700,Ledger!$H$9:$H$700,$B53,Ledger!$K$9:$K$700,R$2)</f>
        <v>0</v>
      </c>
      <c r="S53" s="7">
        <f>SUMIFS(Ledger!$D$9:$D$700,Ledger!$H$9:$H$700,$B53,Ledger!$K$9:$K$700,S$2)</f>
        <v>0</v>
      </c>
      <c r="T53" s="7">
        <f>SUMIFS(Ledger!$D$9:$D$700,Ledger!$H$9:$H$700,$B53,Ledger!$K$9:$K$700,T$2)</f>
        <v>0</v>
      </c>
      <c r="U53" s="7">
        <f>SUMIFS(Ledger!$D$9:$D$700,Ledger!$H$9:$H$700,$B53,Ledger!$K$9:$K$700,U$2)</f>
        <v>0</v>
      </c>
    </row>
    <row r="54" spans="1:21" x14ac:dyDescent="0.2">
      <c r="B54" t="str">
        <f>COA!C45</f>
        <v>Association fees</v>
      </c>
      <c r="F54" s="7">
        <f>SUMIF(Ledger!H$9:H$700,COA!C45,Ledger!D$9:D$700)</f>
        <v>0</v>
      </c>
      <c r="J54" s="7">
        <f>SUMIFS(Ledger!$D$9:$D$700,Ledger!$H$9:$H$700,$B54,Ledger!$K$9:$K$700,J$2)</f>
        <v>0</v>
      </c>
      <c r="K54" s="7">
        <f>SUMIFS(Ledger!$D$9:$D$700,Ledger!$H$9:$H$700,$B54,Ledger!$K$9:$K$700,K$2)</f>
        <v>0</v>
      </c>
      <c r="L54" s="7">
        <f>SUMIFS(Ledger!$D$9:$D$700,Ledger!$H$9:$H$700,$B54,Ledger!$K$9:$K$700,L$2)</f>
        <v>0</v>
      </c>
      <c r="M54" s="7">
        <f>SUMIFS(Ledger!$D$9:$D$700,Ledger!$H$9:$H$700,$B54,Ledger!$K$9:$K$700,M$2)</f>
        <v>0</v>
      </c>
      <c r="N54" s="7">
        <f>SUMIFS(Ledger!$D$9:$D$700,Ledger!$H$9:$H$700,$B54,Ledger!$K$9:$K$700,N$2)</f>
        <v>0</v>
      </c>
      <c r="O54" s="7">
        <f>SUMIFS(Ledger!$D$9:$D$700,Ledger!$H$9:$H$700,$B54,Ledger!$K$9:$K$700,O$2)</f>
        <v>0</v>
      </c>
      <c r="P54" s="7">
        <f>SUMIFS(Ledger!$D$9:$D$700,Ledger!$H$9:$H$700,$B54,Ledger!$K$9:$K$700,P$2)</f>
        <v>0</v>
      </c>
      <c r="Q54" s="7">
        <f>SUMIFS(Ledger!$D$9:$D$700,Ledger!$H$9:$H$700,$B54,Ledger!$K$9:$K$700,Q$2)</f>
        <v>0</v>
      </c>
      <c r="R54" s="7">
        <f>SUMIFS(Ledger!$D$9:$D$700,Ledger!$H$9:$H$700,$B54,Ledger!$K$9:$K$700,R$2)</f>
        <v>0</v>
      </c>
      <c r="S54" s="7">
        <f>SUMIFS(Ledger!$D$9:$D$700,Ledger!$H$9:$H$700,$B54,Ledger!$K$9:$K$700,S$2)</f>
        <v>0</v>
      </c>
      <c r="T54" s="7">
        <f>SUMIFS(Ledger!$D$9:$D$700,Ledger!$H$9:$H$700,$B54,Ledger!$K$9:$K$700,T$2)</f>
        <v>0</v>
      </c>
      <c r="U54" s="7">
        <f>SUMIFS(Ledger!$D$9:$D$700,Ledger!$H$9:$H$700,$B54,Ledger!$K$9:$K$700,U$2)</f>
        <v>0</v>
      </c>
    </row>
    <row r="55" spans="1:21" x14ac:dyDescent="0.2">
      <c r="B55" t="str">
        <f>COA!C46</f>
        <v>Miscellaneous expenses</v>
      </c>
      <c r="F55" s="7">
        <f>SUMIF(Ledger!H$9:H$700,COA!C46,Ledger!D$9:D$700)</f>
        <v>0</v>
      </c>
      <c r="J55" s="7">
        <f>SUMIFS(Ledger!$D$9:$D$700,Ledger!$H$9:$H$700,$B55,Ledger!$K$9:$K$700,J$2)</f>
        <v>0</v>
      </c>
      <c r="K55" s="7">
        <f>SUMIFS(Ledger!$D$9:$D$700,Ledger!$H$9:$H$700,$B55,Ledger!$K$9:$K$700,K$2)</f>
        <v>0</v>
      </c>
      <c r="L55" s="7">
        <f>SUMIFS(Ledger!$D$9:$D$700,Ledger!$H$9:$H$700,$B55,Ledger!$K$9:$K$700,L$2)</f>
        <v>0</v>
      </c>
      <c r="M55" s="7">
        <f>SUMIFS(Ledger!$D$9:$D$700,Ledger!$H$9:$H$700,$B55,Ledger!$K$9:$K$700,M$2)</f>
        <v>0</v>
      </c>
      <c r="N55" s="7">
        <f>SUMIFS(Ledger!$D$9:$D$700,Ledger!$H$9:$H$700,$B55,Ledger!$K$9:$K$700,N$2)</f>
        <v>0</v>
      </c>
      <c r="O55" s="7">
        <f>SUMIFS(Ledger!$D$9:$D$700,Ledger!$H$9:$H$700,$B55,Ledger!$K$9:$K$700,O$2)</f>
        <v>0</v>
      </c>
      <c r="P55" s="7">
        <f>SUMIFS(Ledger!$D$9:$D$700,Ledger!$H$9:$H$700,$B55,Ledger!$K$9:$K$700,P$2)</f>
        <v>0</v>
      </c>
      <c r="Q55" s="7">
        <f>SUMIFS(Ledger!$D$9:$D$700,Ledger!$H$9:$H$700,$B55,Ledger!$K$9:$K$700,Q$2)</f>
        <v>0</v>
      </c>
      <c r="R55" s="7">
        <f>SUMIFS(Ledger!$D$9:$D$700,Ledger!$H$9:$H$700,$B55,Ledger!$K$9:$K$700,R$2)</f>
        <v>0</v>
      </c>
      <c r="S55" s="7">
        <f>SUMIFS(Ledger!$D$9:$D$700,Ledger!$H$9:$H$700,$B55,Ledger!$K$9:$K$700,S$2)</f>
        <v>0</v>
      </c>
      <c r="T55" s="7">
        <f>SUMIFS(Ledger!$D$9:$D$700,Ledger!$H$9:$H$700,$B55,Ledger!$K$9:$K$700,T$2)</f>
        <v>0</v>
      </c>
      <c r="U55" s="7">
        <f>SUMIFS(Ledger!$D$9:$D$700,Ledger!$H$9:$H$700,$B55,Ledger!$K$9:$K$700,U$2)</f>
        <v>0</v>
      </c>
    </row>
    <row r="57" spans="1:21" x14ac:dyDescent="0.2">
      <c r="A57" s="9" t="s">
        <v>37</v>
      </c>
      <c r="B57" s="9"/>
      <c r="C57" s="9"/>
      <c r="D57" s="9"/>
      <c r="E57" s="9"/>
      <c r="F57" s="10"/>
      <c r="G57" s="10">
        <f>SUM(F27:F55)</f>
        <v>0</v>
      </c>
      <c r="J57" s="13">
        <f>SUM(J27:J55)</f>
        <v>0</v>
      </c>
      <c r="K57" s="13">
        <f t="shared" ref="K57:U57" si="1">SUM(K27:K55)</f>
        <v>0</v>
      </c>
      <c r="L57" s="13">
        <f t="shared" si="1"/>
        <v>0</v>
      </c>
      <c r="M57" s="13">
        <f t="shared" si="1"/>
        <v>0</v>
      </c>
      <c r="N57" s="13">
        <f t="shared" si="1"/>
        <v>0</v>
      </c>
      <c r="O57" s="13">
        <f t="shared" si="1"/>
        <v>0</v>
      </c>
      <c r="P57" s="13">
        <f t="shared" si="1"/>
        <v>0</v>
      </c>
      <c r="Q57" s="13">
        <f t="shared" si="1"/>
        <v>0</v>
      </c>
      <c r="R57" s="13">
        <f t="shared" si="1"/>
        <v>0</v>
      </c>
      <c r="S57" s="13">
        <f t="shared" si="1"/>
        <v>0</v>
      </c>
      <c r="T57" s="13">
        <f t="shared" si="1"/>
        <v>0</v>
      </c>
      <c r="U57" s="13">
        <f t="shared" si="1"/>
        <v>0</v>
      </c>
    </row>
    <row r="60" spans="1:21" x14ac:dyDescent="0.2">
      <c r="B60" s="11" t="s">
        <v>38</v>
      </c>
      <c r="D60" s="7" t="str">
        <f>Ledger!B6</f>
        <v>DATE (M/D/Y)</v>
      </c>
      <c r="F60" s="7" t="e">
        <f>Ledger!F6</f>
        <v>#N/A</v>
      </c>
    </row>
    <row r="64" spans="1:21" x14ac:dyDescent="0.2">
      <c r="H64" s="7"/>
    </row>
  </sheetData>
  <sheetProtection algorithmName="SHA-512" hashValue="TkA3uM9J6ILSHsSIRAIuhmuSf5Le1Du47yaoGyBzPG2E8ENWyIyCeWyPXJfMqPOZOdufRRkMYt9DQgRyzvjGug==" saltValue="YFw+7HSEt+Amu5rrbT8Mbw==" spinCount="100000" sheet="1" formatColumns="0"/>
  <mergeCells count="1">
    <mergeCell ref="A1:G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F03D8-1257-3640-B66C-3171F1473762}">
  <dimension ref="A1:E60"/>
  <sheetViews>
    <sheetView topLeftCell="A28" workbookViewId="0">
      <selection activeCell="D65" sqref="D65"/>
    </sheetView>
  </sheetViews>
  <sheetFormatPr baseColWidth="10" defaultColWidth="10.83203125" defaultRowHeight="20" x14ac:dyDescent="0.25"/>
  <cols>
    <col min="1" max="1" width="10.1640625" style="35" bestFit="1" customWidth="1"/>
    <col min="2" max="2" width="10.83203125" style="35"/>
    <col min="3" max="3" width="71.6640625" style="35" bestFit="1" customWidth="1"/>
    <col min="4" max="4" width="10.83203125" style="35"/>
    <col min="5" max="5" width="197.83203125" style="35" bestFit="1" customWidth="1"/>
    <col min="6" max="16384" width="10.83203125" style="35"/>
  </cols>
  <sheetData>
    <row r="1" spans="1:5" x14ac:dyDescent="0.25">
      <c r="A1" s="33" t="s">
        <v>78</v>
      </c>
      <c r="B1" s="34"/>
      <c r="C1" s="34"/>
      <c r="D1" s="34"/>
      <c r="E1" s="34"/>
    </row>
    <row r="2" spans="1:5" x14ac:dyDescent="0.25">
      <c r="A2" s="34"/>
      <c r="B2" s="34"/>
      <c r="C2" s="34" t="s">
        <v>0</v>
      </c>
      <c r="D2" s="34"/>
      <c r="E2" s="34" t="s">
        <v>40</v>
      </c>
    </row>
    <row r="3" spans="1:5" x14ac:dyDescent="0.25">
      <c r="A3" s="34"/>
      <c r="B3" s="34"/>
      <c r="C3" s="34" t="s">
        <v>12</v>
      </c>
      <c r="D3" s="34"/>
      <c r="E3" s="34" t="s">
        <v>79</v>
      </c>
    </row>
    <row r="4" spans="1:5" x14ac:dyDescent="0.25">
      <c r="A4" s="34"/>
      <c r="B4" s="34"/>
      <c r="C4" s="34" t="s">
        <v>13</v>
      </c>
      <c r="D4" s="34"/>
      <c r="E4" s="34" t="s">
        <v>80</v>
      </c>
    </row>
    <row r="5" spans="1:5" x14ac:dyDescent="0.25">
      <c r="A5" s="34"/>
      <c r="B5" s="34"/>
      <c r="C5" s="34" t="s">
        <v>1</v>
      </c>
      <c r="D5" s="34"/>
      <c r="E5" s="34" t="s">
        <v>81</v>
      </c>
    </row>
    <row r="6" spans="1:5" x14ac:dyDescent="0.25">
      <c r="A6" s="34"/>
      <c r="B6" s="34"/>
      <c r="C6" s="34" t="s">
        <v>24</v>
      </c>
      <c r="D6" s="34"/>
      <c r="E6" s="34" t="s">
        <v>82</v>
      </c>
    </row>
    <row r="7" spans="1:5" x14ac:dyDescent="0.25">
      <c r="A7" s="34"/>
      <c r="B7" s="34"/>
      <c r="C7" s="34" t="s">
        <v>23</v>
      </c>
      <c r="D7" s="34"/>
      <c r="E7" s="34" t="s">
        <v>97</v>
      </c>
    </row>
    <row r="8" spans="1:5" x14ac:dyDescent="0.25">
      <c r="A8" s="34"/>
      <c r="B8" s="34"/>
      <c r="C8" s="34" t="s">
        <v>22</v>
      </c>
      <c r="D8" s="34"/>
      <c r="E8" s="34" t="s">
        <v>42</v>
      </c>
    </row>
    <row r="9" spans="1:5" x14ac:dyDescent="0.25">
      <c r="A9" s="34"/>
      <c r="B9" s="34"/>
      <c r="C9" s="34" t="s">
        <v>25</v>
      </c>
      <c r="D9" s="34"/>
      <c r="E9" s="34" t="s">
        <v>41</v>
      </c>
    </row>
    <row r="10" spans="1:5" x14ac:dyDescent="0.25">
      <c r="A10" s="34"/>
      <c r="B10" s="34"/>
      <c r="C10" s="34" t="s">
        <v>14</v>
      </c>
      <c r="D10" s="34"/>
      <c r="E10" s="34" t="s">
        <v>98</v>
      </c>
    </row>
    <row r="11" spans="1:5" x14ac:dyDescent="0.25">
      <c r="A11" s="34"/>
      <c r="B11" s="34"/>
      <c r="C11" s="34" t="s">
        <v>15</v>
      </c>
      <c r="D11" s="34"/>
      <c r="E11" s="34" t="s">
        <v>99</v>
      </c>
    </row>
    <row r="12" spans="1:5" x14ac:dyDescent="0.25">
      <c r="A12" s="34"/>
      <c r="B12" s="34"/>
      <c r="C12" s="34" t="s">
        <v>16</v>
      </c>
      <c r="D12" s="34"/>
      <c r="E12" s="34" t="s">
        <v>83</v>
      </c>
    </row>
    <row r="13" spans="1:5" x14ac:dyDescent="0.25">
      <c r="A13" s="34"/>
      <c r="B13" s="34"/>
      <c r="C13" s="34" t="s">
        <v>18</v>
      </c>
      <c r="D13" s="34"/>
      <c r="E13" s="34" t="s">
        <v>100</v>
      </c>
    </row>
    <row r="14" spans="1:5" x14ac:dyDescent="0.25">
      <c r="A14" s="34"/>
      <c r="B14" s="34"/>
      <c r="C14" s="34" t="s">
        <v>3</v>
      </c>
      <c r="D14" s="34"/>
      <c r="E14" s="34" t="s">
        <v>84</v>
      </c>
    </row>
    <row r="15" spans="1:5" x14ac:dyDescent="0.25">
      <c r="A15" s="34"/>
      <c r="B15" s="34"/>
      <c r="C15" s="34" t="s">
        <v>17</v>
      </c>
      <c r="D15" s="34"/>
      <c r="E15" s="34" t="s">
        <v>85</v>
      </c>
    </row>
    <row r="17" spans="1:5" x14ac:dyDescent="0.25">
      <c r="A17" s="36" t="s">
        <v>2</v>
      </c>
      <c r="B17" s="37"/>
      <c r="C17" s="37"/>
      <c r="D17" s="37"/>
      <c r="E17" s="37"/>
    </row>
    <row r="18" spans="1:5" x14ac:dyDescent="0.25">
      <c r="A18" s="37"/>
      <c r="B18" s="37"/>
      <c r="C18" s="37" t="s">
        <v>29</v>
      </c>
      <c r="D18" s="37"/>
      <c r="E18" s="37" t="s">
        <v>101</v>
      </c>
    </row>
    <row r="19" spans="1:5" x14ac:dyDescent="0.25">
      <c r="A19" s="37"/>
      <c r="B19" s="37"/>
      <c r="C19" s="37" t="s">
        <v>43</v>
      </c>
      <c r="D19" s="37"/>
      <c r="E19" s="37" t="s">
        <v>55</v>
      </c>
    </row>
    <row r="20" spans="1:5" x14ac:dyDescent="0.25">
      <c r="A20" s="37"/>
      <c r="B20" s="37"/>
      <c r="C20" s="37" t="s">
        <v>61</v>
      </c>
      <c r="D20" s="37"/>
      <c r="E20" s="37" t="s">
        <v>86</v>
      </c>
    </row>
    <row r="21" spans="1:5" x14ac:dyDescent="0.25">
      <c r="A21" s="37"/>
      <c r="B21" s="37"/>
      <c r="C21" s="37" t="s">
        <v>62</v>
      </c>
      <c r="D21" s="37"/>
      <c r="E21" s="37" t="s">
        <v>91</v>
      </c>
    </row>
    <row r="22" spans="1:5" x14ac:dyDescent="0.25">
      <c r="A22" s="37"/>
      <c r="B22" s="37"/>
      <c r="C22" s="37" t="s">
        <v>44</v>
      </c>
      <c r="D22" s="37"/>
      <c r="E22" s="37" t="s">
        <v>87</v>
      </c>
    </row>
    <row r="23" spans="1:5" x14ac:dyDescent="0.25">
      <c r="A23" s="37"/>
      <c r="B23" s="37"/>
      <c r="C23" s="37" t="s">
        <v>117</v>
      </c>
      <c r="D23" s="37"/>
      <c r="E23" s="37" t="s">
        <v>103</v>
      </c>
    </row>
    <row r="24" spans="1:5" x14ac:dyDescent="0.25">
      <c r="A24" s="37"/>
      <c r="B24" s="37"/>
      <c r="C24" s="37" t="s">
        <v>63</v>
      </c>
      <c r="D24" s="37"/>
      <c r="E24" s="37" t="s">
        <v>102</v>
      </c>
    </row>
    <row r="25" spans="1:5" x14ac:dyDescent="0.25">
      <c r="A25" s="37"/>
      <c r="B25" s="37"/>
      <c r="C25" s="37" t="s">
        <v>26</v>
      </c>
      <c r="D25" s="37"/>
      <c r="E25" s="37" t="s">
        <v>88</v>
      </c>
    </row>
    <row r="26" spans="1:5" x14ac:dyDescent="0.25">
      <c r="A26" s="37"/>
      <c r="B26" s="37"/>
      <c r="C26" s="37" t="s">
        <v>45</v>
      </c>
      <c r="D26" s="37"/>
      <c r="E26" s="37" t="s">
        <v>104</v>
      </c>
    </row>
    <row r="27" spans="1:5" x14ac:dyDescent="0.25">
      <c r="A27" s="37"/>
      <c r="B27" s="37"/>
      <c r="C27" s="37" t="s">
        <v>65</v>
      </c>
      <c r="D27" s="37"/>
      <c r="E27" s="37" t="s">
        <v>89</v>
      </c>
    </row>
    <row r="28" spans="1:5" x14ac:dyDescent="0.25">
      <c r="A28" s="37"/>
      <c r="B28" s="37"/>
      <c r="C28" s="37" t="s">
        <v>64</v>
      </c>
      <c r="D28" s="37"/>
      <c r="E28" s="37" t="s">
        <v>90</v>
      </c>
    </row>
    <row r="29" spans="1:5" x14ac:dyDescent="0.25">
      <c r="A29" s="37"/>
      <c r="B29" s="37"/>
      <c r="C29" s="37" t="s">
        <v>46</v>
      </c>
      <c r="D29" s="37"/>
      <c r="E29" s="37" t="s">
        <v>105</v>
      </c>
    </row>
    <row r="30" spans="1:5" x14ac:dyDescent="0.25">
      <c r="A30" s="37"/>
      <c r="B30" s="37"/>
      <c r="C30" s="37" t="s">
        <v>118</v>
      </c>
      <c r="D30" s="37"/>
      <c r="E30" s="37" t="s">
        <v>110</v>
      </c>
    </row>
    <row r="31" spans="1:5" x14ac:dyDescent="0.25">
      <c r="A31" s="37"/>
      <c r="B31" s="37"/>
      <c r="C31" s="37" t="s">
        <v>116</v>
      </c>
      <c r="D31" s="37"/>
      <c r="E31" s="37" t="s">
        <v>92</v>
      </c>
    </row>
    <row r="32" spans="1:5" x14ac:dyDescent="0.25">
      <c r="A32" s="37"/>
      <c r="B32" s="37"/>
      <c r="C32" s="37" t="s">
        <v>66</v>
      </c>
      <c r="D32" s="37"/>
      <c r="E32" s="37" t="s">
        <v>107</v>
      </c>
    </row>
    <row r="33" spans="1:5" x14ac:dyDescent="0.25">
      <c r="A33" s="37"/>
      <c r="B33" s="37"/>
      <c r="C33" s="37" t="s">
        <v>47</v>
      </c>
      <c r="D33" s="37"/>
      <c r="E33" s="37" t="s">
        <v>108</v>
      </c>
    </row>
    <row r="34" spans="1:5" x14ac:dyDescent="0.25">
      <c r="A34" s="37"/>
      <c r="B34" s="37"/>
      <c r="C34" s="37" t="s">
        <v>48</v>
      </c>
      <c r="D34" s="37"/>
      <c r="E34" s="37" t="s">
        <v>106</v>
      </c>
    </row>
    <row r="35" spans="1:5" x14ac:dyDescent="0.25">
      <c r="A35" s="37"/>
      <c r="B35" s="37"/>
      <c r="C35" s="37" t="s">
        <v>49</v>
      </c>
      <c r="D35" s="37"/>
      <c r="E35" s="37" t="s">
        <v>93</v>
      </c>
    </row>
    <row r="36" spans="1:5" x14ac:dyDescent="0.25">
      <c r="A36" s="37"/>
      <c r="B36" s="37"/>
      <c r="C36" s="37" t="s">
        <v>50</v>
      </c>
      <c r="D36" s="37"/>
      <c r="E36" s="37" t="s">
        <v>56</v>
      </c>
    </row>
    <row r="37" spans="1:5" x14ac:dyDescent="0.25">
      <c r="A37" s="37"/>
      <c r="B37" s="37"/>
      <c r="C37" s="37" t="s">
        <v>51</v>
      </c>
      <c r="D37" s="37"/>
      <c r="E37" s="37" t="s">
        <v>109</v>
      </c>
    </row>
    <row r="38" spans="1:5" x14ac:dyDescent="0.25">
      <c r="A38" s="37"/>
      <c r="B38" s="37"/>
      <c r="C38" s="37" t="s">
        <v>52</v>
      </c>
      <c r="D38" s="37"/>
      <c r="E38" s="37" t="s">
        <v>114</v>
      </c>
    </row>
    <row r="39" spans="1:5" x14ac:dyDescent="0.25">
      <c r="A39" s="37"/>
      <c r="B39" s="37"/>
      <c r="C39" s="37" t="s">
        <v>53</v>
      </c>
      <c r="D39" s="37"/>
      <c r="E39" s="37" t="s">
        <v>57</v>
      </c>
    </row>
    <row r="40" spans="1:5" x14ac:dyDescent="0.25">
      <c r="A40" s="37"/>
      <c r="B40" s="37"/>
      <c r="C40" s="37" t="s">
        <v>21</v>
      </c>
      <c r="D40" s="37"/>
      <c r="E40" s="37" t="s">
        <v>58</v>
      </c>
    </row>
    <row r="41" spans="1:5" x14ac:dyDescent="0.25">
      <c r="A41" s="37"/>
      <c r="B41" s="37"/>
      <c r="C41" s="37" t="s">
        <v>59</v>
      </c>
      <c r="D41" s="37"/>
      <c r="E41" s="37" t="s">
        <v>115</v>
      </c>
    </row>
    <row r="42" spans="1:5" x14ac:dyDescent="0.25">
      <c r="A42" s="37"/>
      <c r="B42" s="37"/>
      <c r="C42" s="37" t="s">
        <v>73</v>
      </c>
      <c r="D42" s="37"/>
      <c r="E42" s="37" t="s">
        <v>111</v>
      </c>
    </row>
    <row r="43" spans="1:5" x14ac:dyDescent="0.25">
      <c r="A43" s="37"/>
      <c r="B43" s="37"/>
      <c r="C43" s="37" t="s">
        <v>18</v>
      </c>
      <c r="D43" s="37"/>
      <c r="E43" s="37" t="s">
        <v>94</v>
      </c>
    </row>
    <row r="44" spans="1:5" x14ac:dyDescent="0.25">
      <c r="A44" s="37"/>
      <c r="B44" s="37"/>
      <c r="C44" s="37" t="s">
        <v>19</v>
      </c>
      <c r="D44" s="37"/>
      <c r="E44" s="37" t="s">
        <v>95</v>
      </c>
    </row>
    <row r="45" spans="1:5" x14ac:dyDescent="0.25">
      <c r="A45" s="37"/>
      <c r="B45" s="37"/>
      <c r="C45" s="37" t="s">
        <v>20</v>
      </c>
      <c r="D45" s="37"/>
      <c r="E45" s="37" t="s">
        <v>112</v>
      </c>
    </row>
    <row r="46" spans="1:5" x14ac:dyDescent="0.25">
      <c r="A46" s="37"/>
      <c r="B46" s="37"/>
      <c r="C46" s="37" t="s">
        <v>54</v>
      </c>
      <c r="D46" s="37"/>
      <c r="E46" s="37" t="s">
        <v>113</v>
      </c>
    </row>
    <row r="49" spans="1:5" x14ac:dyDescent="0.25">
      <c r="A49" s="38" t="s">
        <v>31</v>
      </c>
      <c r="B49" s="39"/>
      <c r="C49" s="40" t="s">
        <v>122</v>
      </c>
      <c r="D49" s="39"/>
      <c r="E49" s="52" t="s">
        <v>96</v>
      </c>
    </row>
    <row r="50" spans="1:5" x14ac:dyDescent="0.25">
      <c r="A50" s="39"/>
      <c r="B50" s="39"/>
      <c r="C50" s="40" t="s">
        <v>123</v>
      </c>
      <c r="D50" s="39"/>
      <c r="E50" s="52"/>
    </row>
    <row r="51" spans="1:5" x14ac:dyDescent="0.25">
      <c r="A51" s="39"/>
      <c r="B51" s="39"/>
      <c r="C51" s="40" t="s">
        <v>124</v>
      </c>
      <c r="D51" s="39"/>
      <c r="E51" s="52"/>
    </row>
    <row r="52" spans="1:5" x14ac:dyDescent="0.25">
      <c r="A52" s="39"/>
      <c r="B52" s="39"/>
      <c r="C52" s="40" t="s">
        <v>125</v>
      </c>
      <c r="D52" s="39"/>
      <c r="E52" s="52"/>
    </row>
    <row r="53" spans="1:5" x14ac:dyDescent="0.25">
      <c r="A53" s="39"/>
      <c r="B53" s="39"/>
      <c r="C53" s="40" t="s">
        <v>126</v>
      </c>
      <c r="D53" s="39"/>
      <c r="E53" s="52"/>
    </row>
    <row r="54" spans="1:5" x14ac:dyDescent="0.25">
      <c r="A54" s="39"/>
      <c r="B54" s="39"/>
      <c r="C54" s="40" t="s">
        <v>127</v>
      </c>
      <c r="D54" s="39"/>
      <c r="E54" s="52"/>
    </row>
    <row r="55" spans="1:5" x14ac:dyDescent="0.25">
      <c r="A55" s="39"/>
      <c r="B55" s="39"/>
      <c r="C55" s="40" t="s">
        <v>128</v>
      </c>
      <c r="D55" s="39"/>
      <c r="E55" s="52"/>
    </row>
    <row r="56" spans="1:5" x14ac:dyDescent="0.25">
      <c r="A56" s="39"/>
      <c r="B56" s="39"/>
      <c r="C56" s="40" t="s">
        <v>129</v>
      </c>
      <c r="D56" s="39"/>
      <c r="E56" s="52"/>
    </row>
    <row r="57" spans="1:5" x14ac:dyDescent="0.25">
      <c r="A57" s="39"/>
      <c r="B57" s="39"/>
      <c r="C57" s="40" t="s">
        <v>130</v>
      </c>
      <c r="D57" s="39"/>
      <c r="E57" s="52"/>
    </row>
    <row r="58" spans="1:5" x14ac:dyDescent="0.25">
      <c r="A58" s="39"/>
      <c r="B58" s="39"/>
      <c r="C58" s="40" t="s">
        <v>131</v>
      </c>
      <c r="D58" s="39"/>
      <c r="E58" s="52"/>
    </row>
    <row r="59" spans="1:5" x14ac:dyDescent="0.25">
      <c r="A59" s="39"/>
      <c r="B59" s="39"/>
      <c r="C59" s="40" t="s">
        <v>132</v>
      </c>
      <c r="D59" s="39"/>
      <c r="E59" s="52"/>
    </row>
    <row r="60" spans="1:5" x14ac:dyDescent="0.25">
      <c r="A60" s="39"/>
      <c r="B60" s="39"/>
      <c r="C60" s="40" t="s">
        <v>133</v>
      </c>
      <c r="D60" s="39"/>
      <c r="E60" s="52"/>
    </row>
  </sheetData>
  <sheetProtection algorithmName="SHA-512" hashValue="SY0JkVLBPA0W3bUmBAsdDRtzNAR2S3ER5ruseH6YZXDPQ2XXAnpBjnaODXOm0xi3orc7Vc6qLlzdyr9iR/etqA==" saltValue="XLg5n6F8REyQ2nxKxEi0fA==" spinCount="100000" sheet="1" objects="1" scenarios="1" formatColumns="0"/>
  <mergeCells count="1">
    <mergeCell ref="E49:E6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Ledger</vt:lpstr>
      <vt:lpstr>Summary Report</vt:lpstr>
      <vt:lpstr>Itemized report</vt:lpstr>
      <vt:lpstr>COA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Annette Buis</dc:creator>
  <cp:lastModifiedBy>Annette Buis</cp:lastModifiedBy>
  <dcterms:created xsi:type="dcterms:W3CDTF">2024-11-13T18:22:54Z</dcterms:created>
  <dcterms:modified xsi:type="dcterms:W3CDTF">2026-01-15T22:08:20Z</dcterms:modified>
</cp:coreProperties>
</file>